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525" windowHeight="13320" tabRatio="769"/>
  </bookViews>
  <sheets>
    <sheet name="Tav. 1" sheetId="10" r:id="rId1"/>
    <sheet name="Grafico 1" sheetId="8" r:id="rId2"/>
    <sheet name="Tav. 2" sheetId="17" r:id="rId3"/>
    <sheet name="Grafico 2" sheetId="16" r:id="rId4"/>
    <sheet name="Tav. 3" sheetId="12" r:id="rId5"/>
    <sheet name="Grafico 3" sheetId="15" r:id="rId6"/>
    <sheet name="Tav. 4" sheetId="11" r:id="rId7"/>
    <sheet name="Tav. 5" sheetId="14" r:id="rId8"/>
    <sheet name="Grafico 4" sheetId="13" r:id="rId9"/>
    <sheet name="Tav. 6" sheetId="2" r:id="rId10"/>
    <sheet name="Tav. 7" sheetId="3" r:id="rId11"/>
    <sheet name="Tav. 8" sheetId="18" r:id="rId12"/>
    <sheet name="Tav. 9" sheetId="7" r:id="rId13"/>
    <sheet name="Grafico 5" sheetId="19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18" l="1"/>
  <c r="O184" i="3" l="1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E184" i="3"/>
  <c r="F184" i="3"/>
  <c r="G184" i="3"/>
  <c r="H184" i="3"/>
  <c r="I184" i="3"/>
  <c r="J184" i="3"/>
  <c r="K184" i="3"/>
  <c r="L184" i="3"/>
  <c r="M184" i="3"/>
  <c r="N184" i="3"/>
  <c r="D184" i="3"/>
  <c r="D168" i="3" l="1"/>
  <c r="E167" i="3"/>
  <c r="F167" i="3"/>
  <c r="G167" i="3"/>
  <c r="J167" i="3"/>
  <c r="K167" i="3"/>
  <c r="L167" i="3"/>
  <c r="M167" i="3"/>
  <c r="N167" i="3"/>
  <c r="P167" i="3"/>
  <c r="Q167" i="3"/>
  <c r="R167" i="3"/>
  <c r="D167" i="3"/>
  <c r="H185" i="3" l="1"/>
  <c r="H130" i="3"/>
  <c r="H79" i="3"/>
  <c r="H186" i="3"/>
  <c r="I185" i="3"/>
  <c r="O185" i="3" s="1"/>
  <c r="I130" i="3"/>
  <c r="O130" i="3" s="1"/>
  <c r="I79" i="3"/>
  <c r="O79" i="3" s="1"/>
  <c r="I186" i="3"/>
  <c r="O186" i="3" s="1"/>
  <c r="T185" i="3"/>
  <c r="T130" i="3"/>
  <c r="T79" i="3"/>
  <c r="T186" i="3"/>
  <c r="AA185" i="3"/>
  <c r="AA130" i="3"/>
  <c r="AA79" i="3"/>
  <c r="AA186" i="3"/>
  <c r="AD185" i="3"/>
  <c r="AD130" i="3"/>
  <c r="AD79" i="3"/>
  <c r="AD186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8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8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8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3" i="3"/>
  <c r="I4" i="3"/>
  <c r="O4" i="3" s="1"/>
  <c r="I5" i="3"/>
  <c r="O5" i="3" s="1"/>
  <c r="I6" i="3"/>
  <c r="O6" i="3" s="1"/>
  <c r="I7" i="3"/>
  <c r="O7" i="3" s="1"/>
  <c r="I8" i="3"/>
  <c r="O8" i="3" s="1"/>
  <c r="I9" i="3"/>
  <c r="O9" i="3" s="1"/>
  <c r="I10" i="3"/>
  <c r="O10" i="3" s="1"/>
  <c r="I11" i="3"/>
  <c r="O11" i="3" s="1"/>
  <c r="I12" i="3"/>
  <c r="O12" i="3" s="1"/>
  <c r="I13" i="3"/>
  <c r="O13" i="3" s="1"/>
  <c r="I14" i="3"/>
  <c r="O14" i="3" s="1"/>
  <c r="I15" i="3"/>
  <c r="O15" i="3" s="1"/>
  <c r="I16" i="3"/>
  <c r="O16" i="3" s="1"/>
  <c r="I18" i="3"/>
  <c r="O18" i="3" s="1"/>
  <c r="I22" i="3"/>
  <c r="O22" i="3" s="1"/>
  <c r="I23" i="3"/>
  <c r="O23" i="3" s="1"/>
  <c r="I24" i="3"/>
  <c r="O24" i="3" s="1"/>
  <c r="I25" i="3"/>
  <c r="O25" i="3" s="1"/>
  <c r="I26" i="3"/>
  <c r="O26" i="3" s="1"/>
  <c r="I27" i="3"/>
  <c r="O27" i="3" s="1"/>
  <c r="I28" i="3"/>
  <c r="O28" i="3" s="1"/>
  <c r="I29" i="3"/>
  <c r="O29" i="3" s="1"/>
  <c r="I30" i="3"/>
  <c r="O30" i="3" s="1"/>
  <c r="I31" i="3"/>
  <c r="O31" i="3" s="1"/>
  <c r="I32" i="3"/>
  <c r="O32" i="3" s="1"/>
  <c r="I33" i="3"/>
  <c r="O33" i="3" s="1"/>
  <c r="I34" i="3"/>
  <c r="O34" i="3" s="1"/>
  <c r="I35" i="3"/>
  <c r="O35" i="3" s="1"/>
  <c r="I36" i="3"/>
  <c r="O36" i="3" s="1"/>
  <c r="I37" i="3"/>
  <c r="O37" i="3" s="1"/>
  <c r="I38" i="3"/>
  <c r="O38" i="3" s="1"/>
  <c r="I39" i="3"/>
  <c r="O39" i="3" s="1"/>
  <c r="I40" i="3"/>
  <c r="O40" i="3" s="1"/>
  <c r="I41" i="3"/>
  <c r="O41" i="3" s="1"/>
  <c r="I42" i="3"/>
  <c r="O42" i="3" s="1"/>
  <c r="I43" i="3"/>
  <c r="O43" i="3" s="1"/>
  <c r="I44" i="3"/>
  <c r="O44" i="3" s="1"/>
  <c r="I45" i="3"/>
  <c r="O45" i="3" s="1"/>
  <c r="I46" i="3"/>
  <c r="O46" i="3" s="1"/>
  <c r="I47" i="3"/>
  <c r="O47" i="3" s="1"/>
  <c r="I48" i="3"/>
  <c r="O48" i="3" s="1"/>
  <c r="I49" i="3"/>
  <c r="O49" i="3" s="1"/>
  <c r="I50" i="3"/>
  <c r="O50" i="3" s="1"/>
  <c r="I51" i="3"/>
  <c r="O51" i="3" s="1"/>
  <c r="I52" i="3"/>
  <c r="O52" i="3" s="1"/>
  <c r="I53" i="3"/>
  <c r="O53" i="3" s="1"/>
  <c r="I54" i="3"/>
  <c r="O54" i="3" s="1"/>
  <c r="I55" i="3"/>
  <c r="O55" i="3" s="1"/>
  <c r="I56" i="3"/>
  <c r="O56" i="3" s="1"/>
  <c r="I57" i="3"/>
  <c r="O57" i="3" s="1"/>
  <c r="I58" i="3"/>
  <c r="O58" i="3" s="1"/>
  <c r="I59" i="3"/>
  <c r="O59" i="3" s="1"/>
  <c r="I60" i="3"/>
  <c r="O60" i="3" s="1"/>
  <c r="I61" i="3"/>
  <c r="O61" i="3" s="1"/>
  <c r="I62" i="3"/>
  <c r="O62" i="3" s="1"/>
  <c r="I63" i="3"/>
  <c r="O63" i="3" s="1"/>
  <c r="I64" i="3"/>
  <c r="O64" i="3" s="1"/>
  <c r="I65" i="3"/>
  <c r="O65" i="3" s="1"/>
  <c r="I66" i="3"/>
  <c r="O66" i="3" s="1"/>
  <c r="I67" i="3"/>
  <c r="O67" i="3" s="1"/>
  <c r="I68" i="3"/>
  <c r="O68" i="3" s="1"/>
  <c r="I69" i="3"/>
  <c r="O69" i="3"/>
  <c r="I70" i="3"/>
  <c r="O70" i="3" s="1"/>
  <c r="I71" i="3"/>
  <c r="O71" i="3" s="1"/>
  <c r="I72" i="3"/>
  <c r="O72" i="3" s="1"/>
  <c r="I73" i="3"/>
  <c r="O73" i="3" s="1"/>
  <c r="I74" i="3"/>
  <c r="O74" i="3" s="1"/>
  <c r="I75" i="3"/>
  <c r="O75" i="3" s="1"/>
  <c r="I76" i="3"/>
  <c r="O76" i="3" s="1"/>
  <c r="I77" i="3"/>
  <c r="O77" i="3" s="1"/>
  <c r="I78" i="3"/>
  <c r="O78" i="3" s="1"/>
  <c r="I80" i="3"/>
  <c r="O80" i="3" s="1"/>
  <c r="I81" i="3"/>
  <c r="O81" i="3" s="1"/>
  <c r="I82" i="3"/>
  <c r="O82" i="3" s="1"/>
  <c r="I83" i="3"/>
  <c r="O83" i="3" s="1"/>
  <c r="I84" i="3"/>
  <c r="O84" i="3" s="1"/>
  <c r="I85" i="3"/>
  <c r="O85" i="3" s="1"/>
  <c r="I86" i="3"/>
  <c r="O86" i="3" s="1"/>
  <c r="I87" i="3"/>
  <c r="O87" i="3" s="1"/>
  <c r="I88" i="3"/>
  <c r="O88" i="3" s="1"/>
  <c r="I89" i="3"/>
  <c r="O89" i="3" s="1"/>
  <c r="I90" i="3"/>
  <c r="O90" i="3" s="1"/>
  <c r="I91" i="3"/>
  <c r="O91" i="3" s="1"/>
  <c r="I92" i="3"/>
  <c r="O92" i="3" s="1"/>
  <c r="I93" i="3"/>
  <c r="O93" i="3" s="1"/>
  <c r="I94" i="3"/>
  <c r="O94" i="3" s="1"/>
  <c r="I95" i="3"/>
  <c r="O95" i="3" s="1"/>
  <c r="I96" i="3"/>
  <c r="O96" i="3" s="1"/>
  <c r="I97" i="3"/>
  <c r="O97" i="3" s="1"/>
  <c r="I98" i="3"/>
  <c r="O98" i="3" s="1"/>
  <c r="I99" i="3"/>
  <c r="O99" i="3" s="1"/>
  <c r="I100" i="3"/>
  <c r="O100" i="3" s="1"/>
  <c r="I101" i="3"/>
  <c r="O101" i="3" s="1"/>
  <c r="I102" i="3"/>
  <c r="O102" i="3" s="1"/>
  <c r="I103" i="3"/>
  <c r="O103" i="3" s="1"/>
  <c r="I104" i="3"/>
  <c r="O104" i="3" s="1"/>
  <c r="I105" i="3"/>
  <c r="O105" i="3" s="1"/>
  <c r="I106" i="3"/>
  <c r="O106" i="3" s="1"/>
  <c r="I107" i="3"/>
  <c r="O107" i="3" s="1"/>
  <c r="I108" i="3"/>
  <c r="O108" i="3" s="1"/>
  <c r="I109" i="3"/>
  <c r="O109" i="3" s="1"/>
  <c r="I110" i="3"/>
  <c r="O110" i="3" s="1"/>
  <c r="I111" i="3"/>
  <c r="O111" i="3" s="1"/>
  <c r="I112" i="3"/>
  <c r="O112" i="3" s="1"/>
  <c r="I113" i="3"/>
  <c r="O113" i="3"/>
  <c r="I114" i="3"/>
  <c r="O114" i="3" s="1"/>
  <c r="I115" i="3"/>
  <c r="O115" i="3" s="1"/>
  <c r="I116" i="3"/>
  <c r="O116" i="3" s="1"/>
  <c r="I117" i="3"/>
  <c r="O117" i="3" s="1"/>
  <c r="I118" i="3"/>
  <c r="O118" i="3" s="1"/>
  <c r="I119" i="3"/>
  <c r="O119" i="3" s="1"/>
  <c r="I120" i="3"/>
  <c r="O120" i="3" s="1"/>
  <c r="I121" i="3"/>
  <c r="O121" i="3" s="1"/>
  <c r="I122" i="3"/>
  <c r="O122" i="3" s="1"/>
  <c r="I123" i="3"/>
  <c r="O123" i="3" s="1"/>
  <c r="I124" i="3"/>
  <c r="O124" i="3" s="1"/>
  <c r="I125" i="3"/>
  <c r="O125" i="3"/>
  <c r="I126" i="3"/>
  <c r="O126" i="3" s="1"/>
  <c r="I127" i="3"/>
  <c r="O127" i="3" s="1"/>
  <c r="I128" i="3"/>
  <c r="O128" i="3" s="1"/>
  <c r="I129" i="3"/>
  <c r="O129" i="3" s="1"/>
  <c r="I131" i="3"/>
  <c r="O131" i="3" s="1"/>
  <c r="I132" i="3"/>
  <c r="O132" i="3" s="1"/>
  <c r="I133" i="3"/>
  <c r="O133" i="3" s="1"/>
  <c r="I134" i="3"/>
  <c r="I135" i="3"/>
  <c r="O135" i="3" s="1"/>
  <c r="I136" i="3"/>
  <c r="O136" i="3" s="1"/>
  <c r="I137" i="3"/>
  <c r="O137" i="3" s="1"/>
  <c r="I138" i="3"/>
  <c r="O138" i="3" s="1"/>
  <c r="I139" i="3"/>
  <c r="O139" i="3" s="1"/>
  <c r="I140" i="3"/>
  <c r="O140" i="3" s="1"/>
  <c r="I141" i="3"/>
  <c r="O141" i="3" s="1"/>
  <c r="I142" i="3"/>
  <c r="O142" i="3"/>
  <c r="I143" i="3"/>
  <c r="O143" i="3" s="1"/>
  <c r="I144" i="3"/>
  <c r="O144" i="3" s="1"/>
  <c r="I145" i="3"/>
  <c r="O145" i="3" s="1"/>
  <c r="I146" i="3"/>
  <c r="O146" i="3" s="1"/>
  <c r="I147" i="3"/>
  <c r="O147" i="3" s="1"/>
  <c r="I148" i="3"/>
  <c r="O148" i="3" s="1"/>
  <c r="I149" i="3"/>
  <c r="O149" i="3" s="1"/>
  <c r="I150" i="3"/>
  <c r="O150" i="3" s="1"/>
  <c r="I151" i="3"/>
  <c r="O151" i="3" s="1"/>
  <c r="I152" i="3"/>
  <c r="O152" i="3" s="1"/>
  <c r="I153" i="3"/>
  <c r="O153" i="3" s="1"/>
  <c r="I154" i="3"/>
  <c r="O154" i="3" s="1"/>
  <c r="I155" i="3"/>
  <c r="O155" i="3" s="1"/>
  <c r="I156" i="3"/>
  <c r="O156" i="3" s="1"/>
  <c r="I157" i="3"/>
  <c r="O157" i="3" s="1"/>
  <c r="I158" i="3"/>
  <c r="O158" i="3" s="1"/>
  <c r="I159" i="3"/>
  <c r="O159" i="3" s="1"/>
  <c r="I160" i="3"/>
  <c r="O160" i="3" s="1"/>
  <c r="I161" i="3"/>
  <c r="O161" i="3" s="1"/>
  <c r="I162" i="3"/>
  <c r="O162" i="3" s="1"/>
  <c r="I163" i="3"/>
  <c r="O163" i="3" s="1"/>
  <c r="I164" i="3"/>
  <c r="O164" i="3" s="1"/>
  <c r="I165" i="3"/>
  <c r="O165" i="3" s="1"/>
  <c r="I166" i="3"/>
  <c r="O166" i="3" s="1"/>
  <c r="I169" i="3"/>
  <c r="O169" i="3" s="1"/>
  <c r="I170" i="3"/>
  <c r="O170" i="3" s="1"/>
  <c r="I171" i="3"/>
  <c r="O171" i="3" s="1"/>
  <c r="I172" i="3"/>
  <c r="O172" i="3" s="1"/>
  <c r="I173" i="3"/>
  <c r="O173" i="3" s="1"/>
  <c r="I174" i="3"/>
  <c r="O174" i="3" s="1"/>
  <c r="I175" i="3"/>
  <c r="O175" i="3" s="1"/>
  <c r="I176" i="3"/>
  <c r="O176" i="3" s="1"/>
  <c r="I177" i="3"/>
  <c r="O177" i="3" s="1"/>
  <c r="I178" i="3"/>
  <c r="O178" i="3" s="1"/>
  <c r="I179" i="3"/>
  <c r="O179" i="3" s="1"/>
  <c r="I180" i="3"/>
  <c r="O180" i="3" s="1"/>
  <c r="I181" i="3"/>
  <c r="O181" i="3" s="1"/>
  <c r="I182" i="3"/>
  <c r="O182" i="3" s="1"/>
  <c r="I3" i="3"/>
  <c r="O3" i="3" s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8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3" i="3"/>
  <c r="D68" i="17"/>
  <c r="D18" i="17"/>
  <c r="D31" i="17"/>
  <c r="D12" i="17"/>
  <c r="D10" i="17"/>
  <c r="D71" i="17"/>
  <c r="D8" i="17"/>
  <c r="D95" i="17"/>
  <c r="D26" i="17"/>
  <c r="D19" i="17"/>
  <c r="D37" i="17"/>
  <c r="D27" i="17"/>
  <c r="D67" i="17"/>
  <c r="D11" i="17"/>
  <c r="D69" i="17"/>
  <c r="D63" i="17"/>
  <c r="D41" i="17"/>
  <c r="D45" i="17"/>
  <c r="D21" i="17"/>
  <c r="D70" i="17"/>
  <c r="D43" i="17"/>
  <c r="D49" i="17"/>
  <c r="D28" i="17"/>
  <c r="D7" i="17"/>
  <c r="D13" i="17"/>
  <c r="D65" i="17"/>
  <c r="D33" i="17"/>
  <c r="D46" i="17"/>
  <c r="D40" i="17"/>
  <c r="D53" i="17"/>
  <c r="D84" i="17"/>
  <c r="D66" i="17"/>
  <c r="D29" i="17"/>
  <c r="D47" i="17"/>
  <c r="D39" i="17"/>
  <c r="D15" i="17"/>
  <c r="D76" i="17"/>
  <c r="D36" i="17"/>
  <c r="D20" i="17"/>
  <c r="D24" i="17"/>
  <c r="D6" i="17"/>
  <c r="D48" i="17"/>
  <c r="D22" i="17"/>
  <c r="D59" i="17"/>
  <c r="D74" i="17"/>
  <c r="D73" i="17"/>
  <c r="D62" i="17"/>
  <c r="D60" i="17"/>
  <c r="D72" i="17"/>
  <c r="D32" i="17"/>
  <c r="D50" i="17"/>
  <c r="D23" i="17"/>
  <c r="D16" i="17"/>
  <c r="D9" i="17"/>
  <c r="D14" i="17"/>
  <c r="D55" i="17"/>
  <c r="D56" i="17"/>
  <c r="D35" i="17"/>
  <c r="D42" i="17"/>
  <c r="D5" i="17"/>
  <c r="D92" i="17"/>
  <c r="D78" i="17"/>
  <c r="D107" i="17"/>
  <c r="D75" i="17"/>
  <c r="D91" i="17"/>
  <c r="D51" i="17"/>
  <c r="D30" i="17"/>
  <c r="D64" i="17"/>
  <c r="D83" i="17"/>
  <c r="D101" i="17"/>
  <c r="D99" i="17"/>
  <c r="D96" i="17"/>
  <c r="D77" i="17"/>
  <c r="D94" i="17"/>
  <c r="D106" i="17"/>
  <c r="D89" i="17"/>
  <c r="D58" i="17"/>
  <c r="D57" i="17"/>
  <c r="D79" i="17"/>
  <c r="D80" i="17"/>
  <c r="D86" i="17"/>
  <c r="D88" i="17"/>
  <c r="D82" i="17"/>
  <c r="D102" i="17"/>
  <c r="D105" i="17"/>
  <c r="D104" i="17"/>
  <c r="D108" i="17"/>
  <c r="D98" i="17"/>
  <c r="D17" i="17"/>
  <c r="D81" i="17"/>
  <c r="D100" i="17"/>
  <c r="D97" i="17"/>
  <c r="D103" i="17"/>
  <c r="D44" i="17"/>
  <c r="D87" i="17"/>
  <c r="D54" i="17"/>
  <c r="D90" i="17"/>
  <c r="D52" i="17"/>
  <c r="D38" i="17"/>
  <c r="D34" i="17"/>
  <c r="D93" i="17"/>
  <c r="D85" i="17"/>
  <c r="D61" i="17"/>
  <c r="D25" i="17"/>
  <c r="H167" i="3" l="1"/>
  <c r="O134" i="3"/>
  <c r="O167" i="3" s="1"/>
  <c r="I167" i="3"/>
</calcChain>
</file>

<file path=xl/sharedStrings.xml><?xml version="1.0" encoding="utf-8"?>
<sst xmlns="http://schemas.openxmlformats.org/spreadsheetml/2006/main" count="1038" uniqueCount="386">
  <si>
    <t>PROVINCE</t>
  </si>
  <si>
    <t>Soggiornanti di</t>
  </si>
  <si>
    <t>Lavoro</t>
  </si>
  <si>
    <t>Famiglia</t>
  </si>
  <si>
    <t>Studio</t>
  </si>
  <si>
    <t>Asilo/</t>
  </si>
  <si>
    <t>Altro</t>
  </si>
  <si>
    <t>Totale</t>
  </si>
  <si>
    <t>lungo periodo</t>
  </si>
  <si>
    <t>(a)</t>
  </si>
  <si>
    <t>Torino</t>
  </si>
  <si>
    <t>Vercelli</t>
  </si>
  <si>
    <t>Biella</t>
  </si>
  <si>
    <t>Verbano-Cusio-Ossola</t>
  </si>
  <si>
    <t>Novara</t>
  </si>
  <si>
    <t xml:space="preserve">Cuneo                </t>
  </si>
  <si>
    <t>Asti</t>
  </si>
  <si>
    <t>Alessandria</t>
  </si>
  <si>
    <t>Piemonte</t>
  </si>
  <si>
    <t>Aosta</t>
  </si>
  <si>
    <t>Valle d'Aosta</t>
  </si>
  <si>
    <t>Imperia</t>
  </si>
  <si>
    <t>Savona</t>
  </si>
  <si>
    <t>Genova</t>
  </si>
  <si>
    <t>La Spezia</t>
  </si>
  <si>
    <t>Liguria</t>
  </si>
  <si>
    <t>Varese</t>
  </si>
  <si>
    <t xml:space="preserve">Como </t>
  </si>
  <si>
    <t>Lecco</t>
  </si>
  <si>
    <t>Sondrio</t>
  </si>
  <si>
    <t>Bergamo</t>
  </si>
  <si>
    <t>Brescia</t>
  </si>
  <si>
    <t>Pavia</t>
  </si>
  <si>
    <t>Lodi</t>
  </si>
  <si>
    <t>Cremona</t>
  </si>
  <si>
    <t>Mantova</t>
  </si>
  <si>
    <t>Milano</t>
  </si>
  <si>
    <t>Lombardia</t>
  </si>
  <si>
    <t xml:space="preserve">Bolzano-Bozen         </t>
  </si>
  <si>
    <t>Trento</t>
  </si>
  <si>
    <t>Trentino-Alto Adige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</si>
  <si>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</si>
  <si>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</si>
  <si>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</si>
  <si>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</si>
  <si>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</si>
  <si>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</si>
  <si>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</si>
  <si>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</si>
  <si>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</si>
  <si>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</si>
  <si>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</si>
  <si>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</si>
  <si>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</si>
  <si>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</si>
  <si>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</si>
  <si>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</si>
  <si>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</si>
  <si>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</si>
  <si>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</si>
  <si>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</si>
  <si>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</si>
  <si>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</si>
  <si>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Emilia-Romagna</t>
  </si>
  <si>
    <t>Massa-Carrara</t>
  </si>
  <si>
    <t>Lucca</t>
  </si>
  <si>
    <t>Pistoia</t>
  </si>
  <si>
    <t xml:space="preserve">Firenze                     </t>
  </si>
  <si>
    <t>Prato</t>
  </si>
  <si>
    <t>Livorno</t>
  </si>
  <si>
    <t>Pisa</t>
  </si>
  <si>
    <t>Arezzo</t>
  </si>
  <si>
    <t>Siena</t>
  </si>
  <si>
    <t>Grosseto</t>
  </si>
  <si>
    <t>Toscana</t>
  </si>
  <si>
    <t>Perugia</t>
  </si>
  <si>
    <t>Terni</t>
  </si>
  <si>
    <t>Umbria</t>
  </si>
  <si>
    <t xml:space="preserve">Pesaro e Urbino </t>
  </si>
  <si>
    <t>Ancona</t>
  </si>
  <si>
    <t>Macerata</t>
  </si>
  <si>
    <t>Ascoli Piceno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</si>
  <si>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</si>
  <si>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</si>
  <si>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</si>
  <si>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</si>
  <si>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</si>
  <si>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</si>
  <si>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</si>
  <si>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</si>
  <si>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</si>
  <si>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</si>
  <si>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</si>
  <si>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</si>
  <si>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</si>
  <si>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</si>
  <si>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</si>
  <si>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</si>
  <si>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</si>
  <si>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</si>
  <si>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</si>
  <si>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</si>
  <si>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</si>
  <si>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Taranto</t>
  </si>
  <si>
    <t>Brindisi</t>
  </si>
  <si>
    <t>Lecce</t>
  </si>
  <si>
    <t>Foggia</t>
  </si>
  <si>
    <t>Bari</t>
  </si>
  <si>
    <t>Puglia</t>
  </si>
  <si>
    <t>Potenza</t>
  </si>
  <si>
    <t>Matera</t>
  </si>
  <si>
    <t>Basilicata</t>
  </si>
  <si>
    <t>Cosenza</t>
  </si>
  <si>
    <t>Crotone</t>
  </si>
  <si>
    <t>Catanzaro</t>
  </si>
  <si>
    <t>Vibo Valentia</t>
  </si>
  <si>
    <t>Reggio di Calabria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</si>
  <si>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</si>
  <si>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</si>
  <si>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</si>
  <si>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</si>
  <si>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</si>
  <si>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</si>
  <si>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</si>
  <si>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</si>
  <si>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</si>
  <si>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</si>
  <si>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</si>
  <si>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</si>
  <si>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</si>
  <si>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Cagliari</t>
  </si>
  <si>
    <t>Oristano</t>
  </si>
  <si>
    <t>Sardegna</t>
  </si>
  <si>
    <t>ITALIA</t>
  </si>
  <si>
    <t>Nord-ovest</t>
  </si>
  <si>
    <t>Nord-est</t>
  </si>
  <si>
    <t>Centro</t>
  </si>
  <si>
    <t>Sud</t>
  </si>
  <si>
    <t>Isole</t>
  </si>
  <si>
    <t>(a) Sono compresi i minori registrati sul permesso di un adulto anche se rilasciato per motivi di lavoro</t>
  </si>
  <si>
    <t>PAESE DI PROVENIENZA</t>
  </si>
  <si>
    <t>Maschi</t>
  </si>
  <si>
    <t>Femmine</t>
  </si>
  <si>
    <t>Marocco</t>
  </si>
  <si>
    <t>Albania</t>
  </si>
  <si>
    <t>Cina</t>
  </si>
  <si>
    <t>Ucraina</t>
  </si>
  <si>
    <t>India</t>
  </si>
  <si>
    <t>Filippine</t>
  </si>
  <si>
    <t>Egitto</t>
  </si>
  <si>
    <t>Bangladesh</t>
  </si>
  <si>
    <t>Pakistan</t>
  </si>
  <si>
    <t>Moldova</t>
  </si>
  <si>
    <t>Sri Lanka</t>
  </si>
  <si>
    <t>Senegal</t>
  </si>
  <si>
    <t>Tunisia</t>
  </si>
  <si>
    <t>Nigeria</t>
  </si>
  <si>
    <t>Perù</t>
  </si>
  <si>
    <t>Ecuador</t>
  </si>
  <si>
    <t>Macedonia del Nord</t>
  </si>
  <si>
    <t>Kosovo</t>
  </si>
  <si>
    <t>Ghana</t>
  </si>
  <si>
    <t>Brasile</t>
  </si>
  <si>
    <t>Federazione russa</t>
  </si>
  <si>
    <t>Stati Uniti d'America</t>
  </si>
  <si>
    <t>Serbia</t>
  </si>
  <si>
    <t>Repubblica Dominicana</t>
  </si>
  <si>
    <t>Costa d'Avorio</t>
  </si>
  <si>
    <t>Cuba</t>
  </si>
  <si>
    <t>Georgia</t>
  </si>
  <si>
    <t>Turchia</t>
  </si>
  <si>
    <t>Bosnia-Erzegovina</t>
  </si>
  <si>
    <t>Colombia</t>
  </si>
  <si>
    <t>El Salvador</t>
  </si>
  <si>
    <t>Algeria</t>
  </si>
  <si>
    <t>Mali</t>
  </si>
  <si>
    <t>Gambia</t>
  </si>
  <si>
    <t>Afghanistan</t>
  </si>
  <si>
    <t>Iran</t>
  </si>
  <si>
    <t>Camerun</t>
  </si>
  <si>
    <t>Burkina Faso</t>
  </si>
  <si>
    <t>Venezuela</t>
  </si>
  <si>
    <t>Regno Unito</t>
  </si>
  <si>
    <t>Bolivia</t>
  </si>
  <si>
    <t>Bielorussia</t>
  </si>
  <si>
    <t>Somalia</t>
  </si>
  <si>
    <t>Guinea</t>
  </si>
  <si>
    <t>Serbia e Montenegro</t>
  </si>
  <si>
    <t>Argentina</t>
  </si>
  <si>
    <t>Giappone</t>
  </si>
  <si>
    <t>Eritrea</t>
  </si>
  <si>
    <t>Etiopia</t>
  </si>
  <si>
    <t>Siria</t>
  </si>
  <si>
    <t>Iraq</t>
  </si>
  <si>
    <t>Thailandia</t>
  </si>
  <si>
    <t>Messico</t>
  </si>
  <si>
    <t>Maurizio</t>
  </si>
  <si>
    <t>Togo</t>
  </si>
  <si>
    <t>Libano</t>
  </si>
  <si>
    <t>Capo Verde</t>
  </si>
  <si>
    <t>Corea del Sud</t>
  </si>
  <si>
    <t>Indonesia</t>
  </si>
  <si>
    <t>Cile</t>
  </si>
  <si>
    <t>Honduras</t>
  </si>
  <si>
    <t>Libia</t>
  </si>
  <si>
    <t>Kenya</t>
  </si>
  <si>
    <t>Kazakhstan</t>
  </si>
  <si>
    <t>Benin</t>
  </si>
  <si>
    <t>Canada</t>
  </si>
  <si>
    <t>Sudan</t>
  </si>
  <si>
    <t>Congo</t>
  </si>
  <si>
    <t>Israele</t>
  </si>
  <si>
    <t>Giordania</t>
  </si>
  <si>
    <t>Kirghizistan</t>
  </si>
  <si>
    <t>Vietnam</t>
  </si>
  <si>
    <t>Guinea-Bissau</t>
  </si>
  <si>
    <t>Nepal</t>
  </si>
  <si>
    <t>Montenegro</t>
  </si>
  <si>
    <t>Paraguay</t>
  </si>
  <si>
    <t>Sierra Leone</t>
  </si>
  <si>
    <t>Australia</t>
  </si>
  <si>
    <t>Madagascar</t>
  </si>
  <si>
    <t>Palestina</t>
  </si>
  <si>
    <t>Niger</t>
  </si>
  <si>
    <t>Armenia</t>
  </si>
  <si>
    <t>Uzbekistan</t>
  </si>
  <si>
    <t>Tanzania</t>
  </si>
  <si>
    <t>Uruguay</t>
  </si>
  <si>
    <t>Azerbaigian</t>
  </si>
  <si>
    <t>Angola</t>
  </si>
  <si>
    <t>Guatemala</t>
  </si>
  <si>
    <t>Liberia</t>
  </si>
  <si>
    <t>Mauritania</t>
  </si>
  <si>
    <t>Sudafrica</t>
  </si>
  <si>
    <t>Taiwan</t>
  </si>
  <si>
    <t>Nicaragua</t>
  </si>
  <si>
    <t>Uganda</t>
  </si>
  <si>
    <t>Ruanda</t>
  </si>
  <si>
    <t>Burundi</t>
  </si>
  <si>
    <t>Apolidi</t>
  </si>
  <si>
    <t>Dominica</t>
  </si>
  <si>
    <t>Costa Rica</t>
  </si>
  <si>
    <t>Malaysia</t>
  </si>
  <si>
    <t>Haiti</t>
  </si>
  <si>
    <t>Seychelles</t>
  </si>
  <si>
    <t>Panama</t>
  </si>
  <si>
    <t>Mozambico</t>
  </si>
  <si>
    <t>Yemen</t>
  </si>
  <si>
    <t>Nuova Zelanda</t>
  </si>
  <si>
    <t>Ciad</t>
  </si>
  <si>
    <t>Myanmar/Birmania</t>
  </si>
  <si>
    <t>Gabon</t>
  </si>
  <si>
    <t>Qatar</t>
  </si>
  <si>
    <t>Arabia Saudita</t>
  </si>
  <si>
    <t>Zimbabwe</t>
  </si>
  <si>
    <t>Singapore</t>
  </si>
  <si>
    <t>Zambia</t>
  </si>
  <si>
    <t>Mongolia</t>
  </si>
  <si>
    <t>Cambogia</t>
  </si>
  <si>
    <t>Sud Sudan</t>
  </si>
  <si>
    <t>Giamaica</t>
  </si>
  <si>
    <t>Guinea equatoriale</t>
  </si>
  <si>
    <t>Kuwait</t>
  </si>
  <si>
    <t>Timor Leste</t>
  </si>
  <si>
    <t>Malawi</t>
  </si>
  <si>
    <t>Trinidad e Tobago</t>
  </si>
  <si>
    <t>Turkmenistan</t>
  </si>
  <si>
    <t>Laos</t>
  </si>
  <si>
    <t>Tagikistan</t>
  </si>
  <si>
    <t>Samoa</t>
  </si>
  <si>
    <t>Namibia</t>
  </si>
  <si>
    <t>Figi</t>
  </si>
  <si>
    <t>Gibuti</t>
  </si>
  <si>
    <t>Bahrein</t>
  </si>
  <si>
    <t>Sao Tomé e Principe</t>
  </si>
  <si>
    <t>Eswatini</t>
  </si>
  <si>
    <t>Bahamas</t>
  </si>
  <si>
    <t>Oman</t>
  </si>
  <si>
    <t>Papua Nuova Guinea</t>
  </si>
  <si>
    <t>Maldive</t>
  </si>
  <si>
    <t>Emirati Arabi Uniti</t>
  </si>
  <si>
    <t>Bhutan</t>
  </si>
  <si>
    <t>Barbados</t>
  </si>
  <si>
    <t>Santa Lucia</t>
  </si>
  <si>
    <t>Corea del Nord</t>
  </si>
  <si>
    <t>Lesotho</t>
  </si>
  <si>
    <t>Botswana</t>
  </si>
  <si>
    <t>Antigua e Barbuda</t>
  </si>
  <si>
    <t>Isole Marshall</t>
  </si>
  <si>
    <t>Belize</t>
  </si>
  <si>
    <t>Guyana</t>
  </si>
  <si>
    <t>Saint Kitts e Nevis</t>
  </si>
  <si>
    <t>Tonga</t>
  </si>
  <si>
    <t>Grenada</t>
  </si>
  <si>
    <t>Suriname</t>
  </si>
  <si>
    <t>Andorra</t>
  </si>
  <si>
    <t>Isole Salomone</t>
  </si>
  <si>
    <t>Comore</t>
  </si>
  <si>
    <t>Kiribati</t>
  </si>
  <si>
    <t>Brunei Darussalam</t>
  </si>
  <si>
    <t>Tuvalu</t>
  </si>
  <si>
    <t>Palau</t>
  </si>
  <si>
    <t>Vanuatu</t>
  </si>
  <si>
    <t>Nauru</t>
  </si>
  <si>
    <t>Valle
d'Aosta/Vallée
d'Aoste</t>
  </si>
  <si>
    <t>Nord-Ovest</t>
  </si>
  <si>
    <t>Bolzano/Bozen</t>
  </si>
  <si>
    <t>Friuli-Venezia
Giulia</t>
  </si>
  <si>
    <t>Nord-Est</t>
  </si>
  <si>
    <t>Europa</t>
  </si>
  <si>
    <t>Europa
centro-orientale</t>
  </si>
  <si>
    <t>Altri paesi europei</t>
  </si>
  <si>
    <t>Africa</t>
  </si>
  <si>
    <t>Africa settentrionale</t>
  </si>
  <si>
    <t>Africa occidentale</t>
  </si>
  <si>
    <t>Africa orientale</t>
  </si>
  <si>
    <t>Africa
centro-meridionale</t>
  </si>
  <si>
    <t>Repubblica
Centrafricana</t>
  </si>
  <si>
    <t>Repubblica
Democratica del
Congo</t>
  </si>
  <si>
    <t>Asia</t>
  </si>
  <si>
    <t>Asia occidentale</t>
  </si>
  <si>
    <t>Asia meridionale</t>
  </si>
  <si>
    <t>Asia orientale</t>
  </si>
  <si>
    <t>America</t>
  </si>
  <si>
    <t>America
settentrionale</t>
  </si>
  <si>
    <t>America
centro-meridionale</t>
  </si>
  <si>
    <t>Repubblica
Dominicana</t>
  </si>
  <si>
    <t>Saint Vincent e
Grenadine</t>
  </si>
  <si>
    <t>Oceania</t>
  </si>
  <si>
    <t>Stati Federati di
Micronesia</t>
  </si>
  <si>
    <t>AFRICA</t>
  </si>
  <si>
    <t>ASIA</t>
  </si>
  <si>
    <t>AMERICA</t>
  </si>
  <si>
    <t>OCEANIA</t>
  </si>
  <si>
    <t>EUROPA</t>
  </si>
  <si>
    <t>AFRICA SETTENTRIONALE</t>
  </si>
  <si>
    <t>AFRICA OCCIDENTALE</t>
  </si>
  <si>
    <t>AFRICA ORIENTALE</t>
  </si>
  <si>
    <t>AFRICA CENTRO MERIDIONALE</t>
  </si>
  <si>
    <t>ASIA OCCIDENTALE</t>
  </si>
  <si>
    <t>ASIA MERIDIONALE</t>
  </si>
  <si>
    <t>ASIA ORIENTALE</t>
  </si>
  <si>
    <t>AMERICA SETTENTRIONALE</t>
  </si>
  <si>
    <t>AMERICA CENTRO-MERIDIONALE</t>
  </si>
  <si>
    <t>APOLIDI</t>
  </si>
  <si>
    <t>TOTALE</t>
  </si>
  <si>
    <t>AREE GEOGRAFICHE E PAESI DI CITTADINANZA</t>
  </si>
  <si>
    <t>AMERICHE</t>
  </si>
  <si>
    <t>Differenza %</t>
  </si>
  <si>
    <t>Altri Paesi</t>
  </si>
  <si>
    <t>Religione</t>
  </si>
  <si>
    <t>Cuneo</t>
  </si>
  <si>
    <t>Como</t>
  </si>
  <si>
    <t>Firenze</t>
  </si>
  <si>
    <t>Pesaro e Urbino</t>
  </si>
  <si>
    <t>Soggiornanti di lungo periodo</t>
  </si>
  <si>
    <t>Motivi umanitari</t>
  </si>
  <si>
    <t>Asilo/ Motivi umanitari</t>
  </si>
  <si>
    <t>Motivo del permesso di soggiorno</t>
  </si>
  <si>
    <t>Numero di permessi</t>
  </si>
  <si>
    <t>Famiglia (a)</t>
  </si>
  <si>
    <t>PROVINCE        REGIONI  RIPARTIZIONI</t>
  </si>
  <si>
    <t>Totale permessi</t>
  </si>
  <si>
    <t>Minori di 14 anni</t>
  </si>
  <si>
    <t>% minori di 14 anni sul totale</t>
  </si>
  <si>
    <t>AREE GEOGRAFICHE</t>
  </si>
  <si>
    <t xml:space="preserve">Graduatoria in ordine decrescente del rapporto "n. permessi/100.000 abitanti" </t>
  </si>
  <si>
    <t>Rapporto n. permessi per 100.000 abitanti</t>
  </si>
  <si>
    <r>
      <t xml:space="preserve">Grafico 1 - Permessi di soggiorno rilasciati in Italia a cittadini extracomunitari per aree geografiche al 1° gennaio 2023 </t>
    </r>
    <r>
      <rPr>
        <sz val="11"/>
        <color theme="1"/>
        <rFont val="Arial"/>
        <family val="2"/>
      </rPr>
      <t>(valori percentuali)</t>
    </r>
  </si>
  <si>
    <t>Tavola 2 - Permessi di soggiorno rilasciati in Italia a cittadini extracomunitari al 1° gennaio 2023  e rapporto con la popolazione residente</t>
  </si>
  <si>
    <t>Popolazione al 01.01.2023</t>
  </si>
  <si>
    <t>PDS al 01.01.2023</t>
  </si>
  <si>
    <r>
      <t xml:space="preserve">Grafico 2 - Permessi di soggiorno rilasciati in Italia a cittadini extracomunitari al 1° gennaio 2023 </t>
    </r>
    <r>
      <rPr>
        <sz val="10"/>
        <rFont val="Arial"/>
        <family val="2"/>
      </rPr>
      <t>(distribuzione provinciale ogni 100.000 abitanti)</t>
    </r>
  </si>
  <si>
    <t>Tavola 3 - Permessi di soggiorno rilasciati a cittadini non comunitari per motivo al 1° gennaio 2023</t>
  </si>
  <si>
    <r>
      <t xml:space="preserve">Grafico 3 - Permessi di soggiorno rilasciati a cittadini non comunitari per motivo al 1° gennaio 2023 </t>
    </r>
    <r>
      <rPr>
        <sz val="11"/>
        <color theme="1"/>
        <rFont val="Arial"/>
        <family val="2"/>
      </rPr>
      <t>(valori percentuali)</t>
    </r>
  </si>
  <si>
    <t>Tavola 4 - Cittadini non comunitari regolarmente presenti per motivo della presenza e provincia, al 1° gennaio 20223</t>
  </si>
  <si>
    <t>Tavola 5 - Cittadini non comunitari minori di 14 anni regolarmente presenti per sesso, provincia e regione, al 1° gennaio 2023</t>
  </si>
  <si>
    <t>Grafico 4 - Cittadini non comunitari in totale e minori di 14 anni regolarmente presenti per regione al 1° gennaio 2023</t>
  </si>
  <si>
    <t>Monaco</t>
  </si>
  <si>
    <t xml:space="preserve">Tavola 6 - Cittadini non comunitari regolarmente presenti per principali paesi di provenienza e sesso al 1° gennaio 2023 (paesi con permessi &gt; 5.000 unità)
</t>
  </si>
  <si>
    <t xml:space="preserve">Tavola 7 - Cittadini non comunitari regolarmente presenti per regione, area geografica e paese di cittadinanza, al 1° gennaio 2023
</t>
  </si>
  <si>
    <t>Tavola 8 - Cittadini non comunitari regolarmente presenti per area geografica e paese di cittadinanza, al 1° gennaio 2023</t>
  </si>
  <si>
    <t>Tavola 9 - Cittadini non comunitari regolarmente presenti per area geografica di provenienza e ripartizione geografica, al 1° gennaio 2023</t>
  </si>
  <si>
    <r>
      <t xml:space="preserve">Grafico 5 - Permessi di soggiorno rilasciati a cittadini extracomunitari per area geografica di provenienza al 1° gennaio 2023
 </t>
    </r>
    <r>
      <rPr>
        <sz val="11"/>
        <color theme="1"/>
        <rFont val="Arial"/>
        <family val="2"/>
      </rPr>
      <t>(valori percentuali)</t>
    </r>
    <r>
      <rPr>
        <b/>
        <sz val="11"/>
        <color theme="1"/>
        <rFont val="Arial"/>
        <family val="2"/>
      </rPr>
      <t xml:space="preserve">
</t>
    </r>
  </si>
  <si>
    <t>Tavola 1 - Cittadini non comunitari regolarmente presenti per provincia e regione, anni 2022 e 2023*</t>
  </si>
  <si>
    <t>*Si intende al 1°gennaio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</si>
</sst>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###########################0"/>
    <numFmt numFmtId="165" formatCode="0.0"/>
    <numFmt numFmtId="166" formatCode="#,##0.0_ ;\-#,##0.0\ "/>
    <numFmt numFmtId="167" formatCode="#,##0.0"/>
    <numFmt numFmtId="168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7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9.5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64"/>
      </top>
      <bottom/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/>
      <top/>
      <bottom style="thin">
        <color rgb="FFB0B7B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 style="thin">
        <color rgb="FFB0B7BB"/>
      </right>
      <top/>
      <bottom/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/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/>
      <right style="thin">
        <color indexed="64"/>
      </right>
      <top/>
      <bottom/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</cellStyleXfs>
  <cellXfs count="173">
    <xf numFmtId="0" fontId="0" fillId="0" borderId="0" xfId="0"/>
    <xf numFmtId="41" fontId="0" fillId="0" borderId="0" xfId="0" applyNumberFormat="1"/>
    <xf numFmtId="0" fontId="6" fillId="0" borderId="0" xfId="2" quotePrefix="1" applyFont="1" applyFill="1" applyAlignment="1">
      <alignment horizontal="left"/>
    </xf>
    <xf numFmtId="0" fontId="4" fillId="0" borderId="0" xfId="0" applyFont="1"/>
    <xf numFmtId="0" fontId="4" fillId="0" borderId="0" xfId="2" applyFont="1" applyFill="1" applyAlignment="1">
      <alignment horizontal="left"/>
    </xf>
    <xf numFmtId="0" fontId="4" fillId="0" borderId="0" xfId="0" applyFont="1" applyFill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left"/>
    </xf>
    <xf numFmtId="3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0" fontId="3" fillId="0" borderId="1" xfId="0" quotePrefix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quotePrefix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9" fillId="0" borderId="0" xfId="0" applyFont="1" applyFill="1"/>
    <xf numFmtId="0" fontId="9" fillId="0" borderId="0" xfId="0" applyFont="1"/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41" fontId="3" fillId="0" borderId="0" xfId="1" applyFont="1" applyAlignment="1">
      <alignment horizontal="right"/>
    </xf>
    <xf numFmtId="3" fontId="2" fillId="0" borderId="0" xfId="0" applyNumberFormat="1" applyFont="1" applyFill="1" applyBorder="1" applyAlignment="1">
      <alignment horizontal="left" vertical="center"/>
    </xf>
    <xf numFmtId="41" fontId="2" fillId="0" borderId="0" xfId="1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9" fillId="0" borderId="0" xfId="0" applyFont="1" applyAlignment="1">
      <alignment horizontal="right"/>
    </xf>
    <xf numFmtId="41" fontId="3" fillId="0" borderId="0" xfId="1" applyFont="1" applyBorder="1" applyAlignment="1">
      <alignment horizontal="right"/>
    </xf>
    <xf numFmtId="0" fontId="3" fillId="0" borderId="1" xfId="0" quotePrefix="1" applyFont="1" applyFill="1" applyBorder="1" applyAlignment="1">
      <alignment horizontal="left"/>
    </xf>
    <xf numFmtId="41" fontId="3" fillId="0" borderId="1" xfId="1" applyFont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top"/>
    </xf>
    <xf numFmtId="3" fontId="2" fillId="4" borderId="3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right" vertical="center"/>
    </xf>
    <xf numFmtId="41" fontId="3" fillId="0" borderId="4" xfId="1" quotePrefix="1" applyFont="1" applyBorder="1" applyAlignment="1">
      <alignment horizontal="right" vertical="top"/>
    </xf>
    <xf numFmtId="0" fontId="3" fillId="0" borderId="4" xfId="0" quotePrefix="1" applyFont="1" applyBorder="1" applyAlignment="1">
      <alignment horizontal="right" vertical="top"/>
    </xf>
    <xf numFmtId="0" fontId="10" fillId="0" borderId="0" xfId="0" quotePrefix="1" applyFont="1" applyFill="1" applyAlignment="1">
      <alignment vertical="center"/>
    </xf>
    <xf numFmtId="0" fontId="10" fillId="0" borderId="0" xfId="0" quotePrefix="1" applyFont="1" applyFill="1" applyAlignment="1">
      <alignment horizontal="left" vertical="center"/>
    </xf>
    <xf numFmtId="165" fontId="3" fillId="0" borderId="0" xfId="0" applyNumberFormat="1" applyFont="1"/>
    <xf numFmtId="166" fontId="9" fillId="0" borderId="0" xfId="0" applyNumberFormat="1" applyFont="1"/>
    <xf numFmtId="166" fontId="9" fillId="0" borderId="1" xfId="0" applyNumberFormat="1" applyFont="1" applyBorder="1"/>
    <xf numFmtId="166" fontId="11" fillId="0" borderId="0" xfId="0" applyNumberFormat="1" applyFont="1"/>
    <xf numFmtId="0" fontId="2" fillId="0" borderId="1" xfId="0" applyFont="1" applyFill="1" applyBorder="1" applyAlignment="1">
      <alignment horizontal="left"/>
    </xf>
    <xf numFmtId="0" fontId="3" fillId="0" borderId="0" xfId="2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3" fontId="3" fillId="0" borderId="0" xfId="0" quotePrefix="1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41" fontId="2" fillId="0" borderId="1" xfId="1" applyFont="1" applyBorder="1" applyAlignment="1">
      <alignment horizontal="right"/>
    </xf>
    <xf numFmtId="0" fontId="3" fillId="0" borderId="10" xfId="0" quotePrefix="1" applyFont="1" applyFill="1" applyBorder="1" applyAlignment="1">
      <alignment horizontal="left" vertical="center" wrapText="1"/>
    </xf>
    <xf numFmtId="0" fontId="3" fillId="0" borderId="0" xfId="0" quotePrefix="1" applyFont="1" applyFill="1" applyAlignment="1">
      <alignment horizontal="left" vertical="center" wrapText="1"/>
    </xf>
    <xf numFmtId="3" fontId="12" fillId="0" borderId="0" xfId="0" applyNumberFormat="1" applyFont="1"/>
    <xf numFmtId="0" fontId="12" fillId="0" borderId="0" xfId="0" applyFont="1"/>
    <xf numFmtId="0" fontId="13" fillId="0" borderId="1" xfId="0" applyFont="1" applyBorder="1"/>
    <xf numFmtId="3" fontId="13" fillId="0" borderId="1" xfId="0" applyNumberFormat="1" applyFont="1" applyBorder="1"/>
    <xf numFmtId="0" fontId="3" fillId="0" borderId="10" xfId="0" quotePrefix="1" applyFont="1" applyFill="1" applyBorder="1" applyAlignment="1">
      <alignment horizontal="right" vertical="center" wrapText="1"/>
    </xf>
    <xf numFmtId="0" fontId="10" fillId="0" borderId="1" xfId="0" quotePrefix="1" applyFont="1" applyFill="1" applyBorder="1" applyAlignment="1">
      <alignment vertical="center"/>
    </xf>
    <xf numFmtId="0" fontId="2" fillId="0" borderId="1" xfId="0" quotePrefix="1" applyFont="1" applyFill="1" applyBorder="1" applyAlignment="1">
      <alignment vertical="center"/>
    </xf>
    <xf numFmtId="0" fontId="0" fillId="0" borderId="1" xfId="0" applyBorder="1"/>
    <xf numFmtId="0" fontId="3" fillId="0" borderId="0" xfId="1" quotePrefix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3" fillId="0" borderId="0" xfId="0" quotePrefix="1" applyFont="1" applyFill="1" applyBorder="1" applyAlignment="1">
      <alignment horizontal="center" vertical="center"/>
    </xf>
    <xf numFmtId="3" fontId="14" fillId="4" borderId="3" xfId="4" applyNumberFormat="1" applyFont="1" applyFill="1" applyBorder="1" applyAlignment="1">
      <alignment horizontal="right"/>
    </xf>
    <xf numFmtId="167" fontId="14" fillId="4" borderId="3" xfId="4" applyNumberFormat="1" applyFont="1" applyFill="1" applyBorder="1" applyAlignment="1">
      <alignment horizontal="right"/>
    </xf>
    <xf numFmtId="3" fontId="15" fillId="4" borderId="3" xfId="4" applyNumberFormat="1" applyFont="1" applyFill="1" applyBorder="1" applyAlignment="1">
      <alignment horizontal="right"/>
    </xf>
    <xf numFmtId="167" fontId="15" fillId="4" borderId="3" xfId="4" applyNumberFormat="1" applyFont="1" applyFill="1" applyBorder="1" applyAlignment="1">
      <alignment horizontal="right"/>
    </xf>
    <xf numFmtId="3" fontId="14" fillId="4" borderId="11" xfId="4" applyNumberFormat="1" applyFont="1" applyFill="1" applyBorder="1" applyAlignment="1">
      <alignment horizontal="right"/>
    </xf>
    <xf numFmtId="167" fontId="14" fillId="4" borderId="11" xfId="4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top"/>
    </xf>
    <xf numFmtId="3" fontId="16" fillId="4" borderId="3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 vertical="top"/>
    </xf>
    <xf numFmtId="3" fontId="3" fillId="0" borderId="3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166" fontId="12" fillId="0" borderId="0" xfId="0" applyNumberFormat="1" applyFont="1"/>
    <xf numFmtId="166" fontId="12" fillId="0" borderId="1" xfId="0" applyNumberFormat="1" applyFont="1" applyBorder="1"/>
    <xf numFmtId="3" fontId="12" fillId="0" borderId="3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2" fillId="0" borderId="12" xfId="0" applyFont="1" applyFill="1" applyBorder="1" applyAlignment="1">
      <alignment horizontal="left" vertical="top"/>
    </xf>
    <xf numFmtId="3" fontId="15" fillId="0" borderId="1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/>
    </xf>
    <xf numFmtId="3" fontId="13" fillId="0" borderId="13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top"/>
    </xf>
    <xf numFmtId="0" fontId="2" fillId="3" borderId="2" xfId="3" applyFont="1" applyFill="1" applyBorder="1" applyAlignment="1">
      <alignment horizontal="center" vertical="center" wrapText="1"/>
    </xf>
    <xf numFmtId="0" fontId="18" fillId="0" borderId="9" xfId="0" applyFont="1" applyFill="1" applyBorder="1" applyAlignment="1"/>
    <xf numFmtId="0" fontId="18" fillId="0" borderId="0" xfId="0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right"/>
    </xf>
    <xf numFmtId="3" fontId="2" fillId="6" borderId="3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/>
    </xf>
    <xf numFmtId="0" fontId="2" fillId="3" borderId="14" xfId="3" applyFont="1" applyFill="1" applyBorder="1" applyAlignment="1">
      <alignment vertical="center"/>
    </xf>
    <xf numFmtId="0" fontId="2" fillId="3" borderId="14" xfId="3" applyFont="1" applyFill="1" applyBorder="1" applyAlignment="1">
      <alignment horizontal="center" vertical="center" wrapText="1"/>
    </xf>
    <xf numFmtId="0" fontId="2" fillId="3" borderId="14" xfId="3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0" fillId="0" borderId="0" xfId="0" applyFont="1" applyFill="1" applyBorder="1"/>
    <xf numFmtId="0" fontId="23" fillId="0" borderId="0" xfId="0" applyFont="1" applyFill="1" applyBorder="1"/>
    <xf numFmtId="0" fontId="0" fillId="0" borderId="0" xfId="0" applyBorder="1"/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15" xfId="5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0" xfId="0" applyNumberFormat="1" applyFont="1" applyFill="1" applyBorder="1" applyAlignment="1" applyProtection="1">
      <alignment vertical="center"/>
      <protection hidden="1"/>
    </xf>
    <xf numFmtId="168" fontId="25" fillId="0" borderId="0" xfId="0" applyNumberFormat="1" applyFont="1" applyFill="1"/>
    <xf numFmtId="0" fontId="29" fillId="0" borderId="0" xfId="0" applyFont="1" applyFill="1" applyBorder="1"/>
    <xf numFmtId="3" fontId="29" fillId="0" borderId="0" xfId="0" applyNumberFormat="1" applyFont="1" applyFill="1"/>
    <xf numFmtId="3" fontId="27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/>
    <xf numFmtId="3" fontId="18" fillId="2" borderId="0" xfId="0" applyNumberFormat="1" applyFont="1" applyFill="1" applyBorder="1" applyAlignment="1">
      <alignment horizontal="left"/>
    </xf>
    <xf numFmtId="3" fontId="30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2" fillId="3" borderId="18" xfId="3" applyFont="1" applyFill="1" applyBorder="1" applyAlignment="1">
      <alignment horizontal="center" vertical="center" wrapText="1"/>
    </xf>
    <xf numFmtId="3" fontId="13" fillId="0" borderId="19" xfId="0" applyNumberFormat="1" applyFont="1" applyFill="1" applyBorder="1" applyAlignment="1">
      <alignment horizontal="right"/>
    </xf>
    <xf numFmtId="3" fontId="12" fillId="0" borderId="20" xfId="0" applyNumberFormat="1" applyFont="1" applyFill="1" applyBorder="1" applyAlignment="1">
      <alignment horizontal="right"/>
    </xf>
    <xf numFmtId="3" fontId="13" fillId="0" borderId="20" xfId="0" applyNumberFormat="1" applyFont="1" applyFill="1" applyBorder="1" applyAlignment="1">
      <alignment horizontal="right"/>
    </xf>
    <xf numFmtId="3" fontId="12" fillId="0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3" fontId="15" fillId="0" borderId="2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left"/>
    </xf>
    <xf numFmtId="0" fontId="9" fillId="7" borderId="0" xfId="0" applyFont="1" applyFill="1"/>
    <xf numFmtId="41" fontId="3" fillId="7" borderId="0" xfId="1" applyFont="1" applyFill="1" applyAlignment="1">
      <alignment horizontal="right"/>
    </xf>
    <xf numFmtId="41" fontId="2" fillId="7" borderId="0" xfId="1" applyFont="1" applyFill="1" applyAlignment="1">
      <alignment horizontal="right"/>
    </xf>
    <xf numFmtId="41" fontId="3" fillId="7" borderId="0" xfId="1" applyFont="1" applyFill="1" applyBorder="1" applyAlignment="1">
      <alignment horizontal="right"/>
    </xf>
    <xf numFmtId="41" fontId="3" fillId="7" borderId="1" xfId="1" applyFont="1" applyFill="1" applyBorder="1" applyAlignment="1">
      <alignment horizontal="right"/>
    </xf>
    <xf numFmtId="0" fontId="31" fillId="7" borderId="0" xfId="0" applyFont="1" applyFill="1"/>
    <xf numFmtId="0" fontId="0" fillId="7" borderId="0" xfId="0" applyFill="1"/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1" quotePrefix="1" applyNumberFormat="1" applyFont="1" applyBorder="1" applyAlignment="1">
      <alignment horizontal="center" vertical="center" wrapText="1"/>
    </xf>
    <xf numFmtId="0" fontId="3" fillId="0" borderId="1" xfId="1" quotePrefix="1" applyNumberFormat="1" applyFont="1" applyBorder="1" applyAlignment="1">
      <alignment horizontal="center" vertical="center" wrapText="1"/>
    </xf>
    <xf numFmtId="0" fontId="3" fillId="7" borderId="4" xfId="1" quotePrefix="1" applyNumberFormat="1" applyFont="1" applyFill="1" applyBorder="1" applyAlignment="1">
      <alignment horizontal="center" vertical="center" wrapText="1"/>
    </xf>
    <xf numFmtId="0" fontId="3" fillId="7" borderId="1" xfId="1" quotePrefix="1" applyNumberFormat="1" applyFont="1" applyFill="1" applyBorder="1" applyAlignment="1">
      <alignment horizontal="center" vertical="center" wrapText="1"/>
    </xf>
    <xf numFmtId="0" fontId="10" fillId="0" borderId="0" xfId="0" quotePrefix="1" applyFont="1" applyFill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0" fillId="0" borderId="0" xfId="0" quotePrefix="1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0" fillId="0" borderId="0" xfId="0" quotePrefix="1" applyNumberFormat="1" applyFont="1" applyFill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wrapText="1"/>
    </xf>
  </cellXfs>
  <cellStyles count="6">
    <cellStyle name="Migliaia [0]" xfId="1" builtinId="6"/>
    <cellStyle name="Normale" xfId="0" builtinId="0"/>
    <cellStyle name="Normale 2" xfId="5"/>
    <cellStyle name="Normale_Foglio5" xfId="3"/>
    <cellStyle name="Normale_italiamf" xfId="2"/>
    <cellStyle name="Normale_Tav 8" xfId="4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85725</xdr:rowOff>
    </xdr:from>
    <xdr:to>
      <xdr:col>11</xdr:col>
      <xdr:colOff>184785</xdr:colOff>
      <xdr:row>26</xdr:row>
      <xdr:rowOff>100965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466725"/>
          <a:ext cx="6271260" cy="458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0</xdr:rowOff>
    </xdr:from>
    <xdr:to>
      <xdr:col>13</xdr:col>
      <xdr:colOff>115439</xdr:colOff>
      <xdr:row>70</xdr:row>
      <xdr:rowOff>57150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00"/>
          <a:ext cx="8040238" cy="1282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11</xdr:col>
      <xdr:colOff>299258</xdr:colOff>
      <xdr:row>26</xdr:row>
      <xdr:rowOff>190136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2450"/>
          <a:ext cx="6395258" cy="45906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104775</xdr:rowOff>
    </xdr:from>
    <xdr:to>
      <xdr:col>14</xdr:col>
      <xdr:colOff>123825</xdr:colOff>
      <xdr:row>30</xdr:row>
      <xdr:rowOff>76200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485775"/>
          <a:ext cx="8048625" cy="5305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47625</xdr:rowOff>
    </xdr:from>
    <xdr:to>
      <xdr:col>12</xdr:col>
      <xdr:colOff>333375</xdr:colOff>
      <xdr:row>29</xdr:row>
      <xdr:rowOff>28575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619125"/>
          <a:ext cx="6953250" cy="493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workbookViewId="0">
      <selection activeCell="I2" sqref="I2"/>
    </sheetView>
  </sheetViews>
  <sheetFormatPr defaultRowHeight="15" x14ac:dyDescent="0.25"/>
  <cols>
    <col min="1" max="1" width="18.85546875" customWidth="1"/>
    <col min="2" max="2" width="10.7109375" customWidth="1"/>
    <col min="3" max="3" width="10.42578125" customWidth="1"/>
    <col min="4" max="4" width="9.28515625" style="17" customWidth="1"/>
  </cols>
  <sheetData>
    <row r="1" spans="1:9" ht="14.25" customHeight="1" x14ac:dyDescent="0.25">
      <c r="A1" s="145" t="s">
        <v>384</v>
      </c>
      <c r="B1" s="145"/>
      <c r="C1" s="145"/>
      <c r="D1" s="145"/>
      <c r="E1" s="145"/>
      <c r="F1" s="145"/>
      <c r="G1" s="145"/>
      <c r="H1" s="145"/>
      <c r="I1" s="145"/>
    </row>
    <row r="2" spans="1:9" x14ac:dyDescent="0.25">
      <c r="A2" s="139" t="s">
        <v>361</v>
      </c>
      <c r="B2" s="141">
        <v>2022</v>
      </c>
      <c r="C2" s="143">
        <v>2023</v>
      </c>
      <c r="D2" s="141" t="s">
        <v>348</v>
      </c>
    </row>
    <row r="3" spans="1:9" ht="28.15" customHeight="1" x14ac:dyDescent="0.25">
      <c r="A3" s="140"/>
      <c r="B3" s="142"/>
      <c r="C3" s="144"/>
      <c r="D3" s="142"/>
      <c r="F3" s="137" t="s">
        <v>385</v>
      </c>
      <c r="G3" s="138"/>
      <c r="H3" s="138"/>
    </row>
    <row r="4" spans="1:9" ht="6.6" customHeight="1" x14ac:dyDescent="0.25">
      <c r="A4" s="16"/>
      <c r="B4" s="16"/>
      <c r="C4" s="132"/>
    </row>
    <row r="5" spans="1:9" x14ac:dyDescent="0.25">
      <c r="A5" s="18" t="s">
        <v>10</v>
      </c>
      <c r="B5" s="20">
        <v>106637</v>
      </c>
      <c r="C5" s="133">
        <v>117486</v>
      </c>
      <c r="D5" s="79">
        <v>10.173767078968838</v>
      </c>
    </row>
    <row r="6" spans="1:9" x14ac:dyDescent="0.25">
      <c r="A6" s="18" t="s">
        <v>11</v>
      </c>
      <c r="B6" s="20">
        <v>10807</v>
      </c>
      <c r="C6" s="133">
        <v>11874</v>
      </c>
      <c r="D6" s="79">
        <v>9.8732303136855748</v>
      </c>
    </row>
    <row r="7" spans="1:9" x14ac:dyDescent="0.25">
      <c r="A7" s="18" t="s">
        <v>12</v>
      </c>
      <c r="B7" s="20">
        <v>6477</v>
      </c>
      <c r="C7" s="133">
        <v>6922</v>
      </c>
      <c r="D7" s="79">
        <v>6.870464721321599</v>
      </c>
    </row>
    <row r="8" spans="1:9" x14ac:dyDescent="0.25">
      <c r="A8" s="18" t="s">
        <v>13</v>
      </c>
      <c r="B8" s="20">
        <v>7884</v>
      </c>
      <c r="C8" s="133">
        <v>8820</v>
      </c>
      <c r="D8" s="79">
        <v>11.87214611872146</v>
      </c>
    </row>
    <row r="9" spans="1:9" x14ac:dyDescent="0.25">
      <c r="A9" s="18" t="s">
        <v>14</v>
      </c>
      <c r="B9" s="20">
        <v>32831</v>
      </c>
      <c r="C9" s="133">
        <v>34277</v>
      </c>
      <c r="D9" s="79">
        <v>4.404373914897505</v>
      </c>
    </row>
    <row r="10" spans="1:9" x14ac:dyDescent="0.25">
      <c r="A10" s="18" t="s">
        <v>15</v>
      </c>
      <c r="B10" s="20">
        <v>40290</v>
      </c>
      <c r="C10" s="133">
        <v>42781</v>
      </c>
      <c r="D10" s="79">
        <v>6.1826756018863245</v>
      </c>
    </row>
    <row r="11" spans="1:9" x14ac:dyDescent="0.25">
      <c r="A11" s="18" t="s">
        <v>16</v>
      </c>
      <c r="B11" s="20">
        <v>15011</v>
      </c>
      <c r="C11" s="133">
        <v>14413</v>
      </c>
      <c r="D11" s="79">
        <v>-3.9837452534807802</v>
      </c>
    </row>
    <row r="12" spans="1:9" x14ac:dyDescent="0.25">
      <c r="A12" s="18" t="s">
        <v>17</v>
      </c>
      <c r="B12" s="20">
        <v>27989</v>
      </c>
      <c r="C12" s="133">
        <v>27635</v>
      </c>
      <c r="D12" s="79">
        <v>-1.2647825931615992</v>
      </c>
    </row>
    <row r="13" spans="1:9" x14ac:dyDescent="0.25">
      <c r="A13" s="21" t="s">
        <v>18</v>
      </c>
      <c r="B13" s="22">
        <v>247926</v>
      </c>
      <c r="C13" s="134">
        <v>264208</v>
      </c>
      <c r="D13" s="79">
        <v>6.5672821729064319</v>
      </c>
    </row>
    <row r="14" spans="1:9" x14ac:dyDescent="0.25">
      <c r="A14" s="18" t="s">
        <v>19</v>
      </c>
      <c r="B14" s="20">
        <v>5137</v>
      </c>
      <c r="C14" s="133">
        <v>5600</v>
      </c>
      <c r="D14" s="79">
        <v>9.0130426318863144</v>
      </c>
    </row>
    <row r="15" spans="1:9" x14ac:dyDescent="0.25">
      <c r="A15" s="21" t="s">
        <v>20</v>
      </c>
      <c r="B15" s="22">
        <v>5137</v>
      </c>
      <c r="C15" s="134">
        <v>5600</v>
      </c>
      <c r="D15" s="79">
        <v>9.0130426318863144</v>
      </c>
    </row>
    <row r="16" spans="1:9" x14ac:dyDescent="0.25">
      <c r="A16" s="18" t="s">
        <v>21</v>
      </c>
      <c r="B16" s="20">
        <v>17555</v>
      </c>
      <c r="C16" s="133">
        <v>20622</v>
      </c>
      <c r="D16" s="79">
        <v>17.470806038165765</v>
      </c>
    </row>
    <row r="17" spans="1:6" x14ac:dyDescent="0.25">
      <c r="A17" s="18" t="s">
        <v>22</v>
      </c>
      <c r="B17" s="20">
        <v>18760</v>
      </c>
      <c r="C17" s="133">
        <v>19387</v>
      </c>
      <c r="D17" s="79">
        <v>3.3422174840085286</v>
      </c>
    </row>
    <row r="18" spans="1:6" x14ac:dyDescent="0.25">
      <c r="A18" s="18" t="s">
        <v>23</v>
      </c>
      <c r="B18" s="20">
        <v>61677</v>
      </c>
      <c r="C18" s="133">
        <v>66716</v>
      </c>
      <c r="D18" s="79">
        <v>8.1699823272856982</v>
      </c>
    </row>
    <row r="19" spans="1:6" x14ac:dyDescent="0.25">
      <c r="A19" s="18" t="s">
        <v>24</v>
      </c>
      <c r="B19" s="20">
        <v>15381</v>
      </c>
      <c r="C19" s="133">
        <v>16263</v>
      </c>
      <c r="D19" s="79">
        <v>5.7343475716793453</v>
      </c>
    </row>
    <row r="20" spans="1:6" x14ac:dyDescent="0.25">
      <c r="A20" s="21" t="s">
        <v>25</v>
      </c>
      <c r="B20" s="22">
        <v>113373</v>
      </c>
      <c r="C20" s="134">
        <v>122988</v>
      </c>
      <c r="D20" s="79">
        <v>8.4808552300812359</v>
      </c>
    </row>
    <row r="21" spans="1:6" x14ac:dyDescent="0.25">
      <c r="A21" s="18" t="s">
        <v>26</v>
      </c>
      <c r="B21" s="20">
        <v>56219</v>
      </c>
      <c r="C21" s="133">
        <v>61995</v>
      </c>
      <c r="D21" s="79">
        <v>10.274106618758783</v>
      </c>
    </row>
    <row r="22" spans="1:6" x14ac:dyDescent="0.25">
      <c r="A22" s="18" t="s">
        <v>27</v>
      </c>
      <c r="B22" s="20">
        <v>34131</v>
      </c>
      <c r="C22" s="133">
        <v>35455</v>
      </c>
      <c r="D22" s="79">
        <v>3.8791714277343181</v>
      </c>
    </row>
    <row r="23" spans="1:6" x14ac:dyDescent="0.25">
      <c r="A23" s="18" t="s">
        <v>28</v>
      </c>
      <c r="B23" s="20">
        <v>24119</v>
      </c>
      <c r="C23" s="133">
        <v>24587</v>
      </c>
      <c r="D23" s="79">
        <v>1.9403789543513412</v>
      </c>
    </row>
    <row r="24" spans="1:6" x14ac:dyDescent="0.25">
      <c r="A24" s="18" t="s">
        <v>29</v>
      </c>
      <c r="B24" s="20">
        <v>8927</v>
      </c>
      <c r="C24" s="133">
        <v>9312</v>
      </c>
      <c r="D24" s="79">
        <v>4.3127590455920242</v>
      </c>
    </row>
    <row r="25" spans="1:6" x14ac:dyDescent="0.25">
      <c r="A25" s="18" t="s">
        <v>30</v>
      </c>
      <c r="B25" s="20">
        <v>98011</v>
      </c>
      <c r="C25" s="133">
        <v>103546</v>
      </c>
      <c r="D25" s="79">
        <v>5.6473253002214037</v>
      </c>
    </row>
    <row r="26" spans="1:6" x14ac:dyDescent="0.25">
      <c r="A26" s="18" t="s">
        <v>31</v>
      </c>
      <c r="B26" s="20">
        <v>127373</v>
      </c>
      <c r="C26" s="133">
        <v>120085</v>
      </c>
      <c r="D26" s="79">
        <v>-5.7217777707991493</v>
      </c>
    </row>
    <row r="27" spans="1:6" x14ac:dyDescent="0.25">
      <c r="A27" s="18" t="s">
        <v>32</v>
      </c>
      <c r="B27" s="20">
        <v>35567</v>
      </c>
      <c r="C27" s="133">
        <v>38536</v>
      </c>
      <c r="D27" s="79">
        <v>8.3476256080074229</v>
      </c>
    </row>
    <row r="28" spans="1:6" x14ac:dyDescent="0.25">
      <c r="A28" s="18" t="s">
        <v>33</v>
      </c>
      <c r="B28" s="20">
        <v>18095</v>
      </c>
      <c r="C28" s="133">
        <v>19419</v>
      </c>
      <c r="D28" s="79">
        <v>7.3169383807681676</v>
      </c>
    </row>
    <row r="29" spans="1:6" x14ac:dyDescent="0.25">
      <c r="A29" s="18" t="s">
        <v>34</v>
      </c>
      <c r="B29" s="20">
        <v>27965</v>
      </c>
      <c r="C29" s="133">
        <v>28997</v>
      </c>
      <c r="D29" s="79">
        <v>3.6903271947076703</v>
      </c>
      <c r="E29" s="1"/>
      <c r="F29" s="1"/>
    </row>
    <row r="30" spans="1:6" x14ac:dyDescent="0.25">
      <c r="A30" s="18" t="s">
        <v>35</v>
      </c>
      <c r="B30" s="20">
        <v>45906</v>
      </c>
      <c r="C30" s="133">
        <v>46887</v>
      </c>
      <c r="D30" s="79">
        <v>2.1369755587504899</v>
      </c>
    </row>
    <row r="31" spans="1:6" x14ac:dyDescent="0.25">
      <c r="A31" s="18" t="s">
        <v>36</v>
      </c>
      <c r="B31" s="20">
        <v>452202</v>
      </c>
      <c r="C31" s="133">
        <v>475616</v>
      </c>
      <c r="D31" s="79">
        <v>5.1777745343894983</v>
      </c>
    </row>
    <row r="32" spans="1:6" x14ac:dyDescent="0.25">
      <c r="A32" s="21" t="s">
        <v>37</v>
      </c>
      <c r="B32" s="22">
        <v>928515</v>
      </c>
      <c r="C32" s="134">
        <v>964435</v>
      </c>
      <c r="D32" s="79">
        <v>3.8685427806766719</v>
      </c>
    </row>
    <row r="33" spans="1:4" x14ac:dyDescent="0.25">
      <c r="A33" s="18" t="s">
        <v>38</v>
      </c>
      <c r="B33" s="20">
        <v>33779</v>
      </c>
      <c r="C33" s="133">
        <v>34928</v>
      </c>
      <c r="D33" s="79">
        <v>3.4015216554664143</v>
      </c>
    </row>
    <row r="34" spans="1:4" x14ac:dyDescent="0.25">
      <c r="A34" s="18" t="s">
        <v>39</v>
      </c>
      <c r="B34" s="20">
        <v>29819</v>
      </c>
      <c r="C34" s="133">
        <v>32243</v>
      </c>
      <c r="D34" s="79">
        <v>8.1290452396123278</v>
      </c>
    </row>
    <row r="35" spans="1:4" x14ac:dyDescent="0.25">
      <c r="A35" s="21" t="s">
        <v>40</v>
      </c>
      <c r="B35" s="22">
        <v>63598</v>
      </c>
      <c r="C35" s="134">
        <v>67171</v>
      </c>
      <c r="D35" s="79">
        <v>5.6181011981508853</v>
      </c>
    </row>
    <row r="36" spans="1:4" x14ac:dyDescent="0.25">
      <c r="A36" s="18" t="s">
        <v>41</v>
      </c>
      <c r="B36" s="20">
        <v>71374</v>
      </c>
      <c r="C36" s="133">
        <v>73217</v>
      </c>
      <c r="D36" s="79">
        <v>2.5821727800039227</v>
      </c>
    </row>
    <row r="37" spans="1:4" x14ac:dyDescent="0.25">
      <c r="A37" s="18" t="s">
        <v>42</v>
      </c>
      <c r="B37" s="20">
        <v>66601</v>
      </c>
      <c r="C37" s="133">
        <v>63427</v>
      </c>
      <c r="D37" s="79">
        <v>-4.7656942087956633</v>
      </c>
    </row>
    <row r="38" spans="1:4" x14ac:dyDescent="0.25">
      <c r="A38" s="18" t="s">
        <v>43</v>
      </c>
      <c r="B38" s="20">
        <v>9651</v>
      </c>
      <c r="C38" s="133">
        <v>10906</v>
      </c>
      <c r="D38" s="79">
        <v>13.003833799606261</v>
      </c>
    </row>
    <row r="39" spans="1:4" x14ac:dyDescent="0.25">
      <c r="A39" s="18" t="s">
        <v>44</v>
      </c>
      <c r="B39" s="20">
        <v>65099</v>
      </c>
      <c r="C39" s="133">
        <v>65887</v>
      </c>
      <c r="D39" s="79">
        <v>1.2104640624279943</v>
      </c>
    </row>
    <row r="40" spans="1:4" x14ac:dyDescent="0.25">
      <c r="A40" s="18" t="s">
        <v>45</v>
      </c>
      <c r="B40" s="20">
        <v>61746</v>
      </c>
      <c r="C40" s="133">
        <v>63530</v>
      </c>
      <c r="D40" s="79">
        <v>2.8892559841933081</v>
      </c>
    </row>
    <row r="41" spans="1:4" x14ac:dyDescent="0.25">
      <c r="A41" s="18" t="s">
        <v>46</v>
      </c>
      <c r="B41" s="20">
        <v>66641</v>
      </c>
      <c r="C41" s="133">
        <v>63360</v>
      </c>
      <c r="D41" s="79">
        <v>-4.9233955072702988</v>
      </c>
    </row>
    <row r="42" spans="1:4" x14ac:dyDescent="0.25">
      <c r="A42" s="18" t="s">
        <v>47</v>
      </c>
      <c r="B42" s="20">
        <v>13452</v>
      </c>
      <c r="C42" s="133">
        <v>14592</v>
      </c>
      <c r="D42" s="79">
        <v>8.4745762711864394</v>
      </c>
    </row>
    <row r="43" spans="1:4" x14ac:dyDescent="0.25">
      <c r="A43" s="21" t="s">
        <v>48</v>
      </c>
      <c r="B43" s="22">
        <v>354564</v>
      </c>
      <c r="C43" s="134">
        <v>354919</v>
      </c>
      <c r="D43" s="79">
        <v>0.10012296792680589</v>
      </c>
    </row>
    <row r="44" spans="1:4" x14ac:dyDescent="0.25">
      <c r="A44" s="18" t="s">
        <v>49</v>
      </c>
      <c r="B44" s="20">
        <v>25388</v>
      </c>
      <c r="C44" s="133">
        <v>26866</v>
      </c>
      <c r="D44" s="79">
        <v>5.8216480226878842</v>
      </c>
    </row>
    <row r="45" spans="1:4" x14ac:dyDescent="0.25">
      <c r="A45" s="18" t="s">
        <v>50</v>
      </c>
      <c r="B45" s="20">
        <v>24706</v>
      </c>
      <c r="C45" s="133">
        <v>25844</v>
      </c>
      <c r="D45" s="79">
        <v>4.6061685420545615</v>
      </c>
    </row>
    <row r="46" spans="1:4" x14ac:dyDescent="0.25">
      <c r="A46" s="18" t="s">
        <v>51</v>
      </c>
      <c r="B46" s="20">
        <v>10334</v>
      </c>
      <c r="C46" s="133">
        <v>10129</v>
      </c>
      <c r="D46" s="79">
        <v>-1.9837429843235919</v>
      </c>
    </row>
    <row r="47" spans="1:4" x14ac:dyDescent="0.25">
      <c r="A47" s="18" t="s">
        <v>52</v>
      </c>
      <c r="B47" s="20">
        <v>17431</v>
      </c>
      <c r="C47" s="133">
        <v>18195</v>
      </c>
      <c r="D47" s="79">
        <v>4.3829958120589758</v>
      </c>
    </row>
    <row r="48" spans="1:4" x14ac:dyDescent="0.25">
      <c r="A48" s="21" t="s">
        <v>53</v>
      </c>
      <c r="B48" s="22">
        <v>77859</v>
      </c>
      <c r="C48" s="134">
        <v>81034</v>
      </c>
      <c r="D48" s="79">
        <v>4.0778843807395413</v>
      </c>
    </row>
    <row r="49" spans="1:4" x14ac:dyDescent="0.25">
      <c r="A49" s="18" t="s">
        <v>54</v>
      </c>
      <c r="B49" s="20">
        <v>27864</v>
      </c>
      <c r="C49" s="133">
        <v>27085</v>
      </c>
      <c r="D49" s="79">
        <v>-2.795722078667815</v>
      </c>
    </row>
    <row r="50" spans="1:4" x14ac:dyDescent="0.25">
      <c r="A50" s="18" t="s">
        <v>55</v>
      </c>
      <c r="B50" s="20">
        <v>48386</v>
      </c>
      <c r="C50" s="133">
        <v>48265</v>
      </c>
      <c r="D50" s="79">
        <v>-0.25007233497292608</v>
      </c>
    </row>
    <row r="51" spans="1:4" x14ac:dyDescent="0.25">
      <c r="A51" s="18" t="s">
        <v>56</v>
      </c>
      <c r="B51" s="20">
        <v>57040</v>
      </c>
      <c r="C51" s="133">
        <v>55514</v>
      </c>
      <c r="D51" s="79">
        <v>-2.6753155680224405</v>
      </c>
    </row>
    <row r="52" spans="1:4" x14ac:dyDescent="0.25">
      <c r="A52" s="18" t="s">
        <v>57</v>
      </c>
      <c r="B52" s="20">
        <v>78621</v>
      </c>
      <c r="C52" s="133">
        <v>78404</v>
      </c>
      <c r="D52" s="79">
        <v>-0.27600768242581497</v>
      </c>
    </row>
    <row r="53" spans="1:4" x14ac:dyDescent="0.25">
      <c r="A53" s="18" t="s">
        <v>58</v>
      </c>
      <c r="B53" s="20">
        <v>75659</v>
      </c>
      <c r="C53" s="133">
        <v>83921</v>
      </c>
      <c r="D53" s="79">
        <v>10.920049167977371</v>
      </c>
    </row>
    <row r="54" spans="1:4" x14ac:dyDescent="0.25">
      <c r="A54" s="18" t="s">
        <v>59</v>
      </c>
      <c r="B54" s="20">
        <v>26381</v>
      </c>
      <c r="C54" s="133">
        <v>28129</v>
      </c>
      <c r="D54" s="79">
        <v>6.6259808195292065</v>
      </c>
    </row>
    <row r="55" spans="1:4" x14ac:dyDescent="0.25">
      <c r="A55" s="18" t="s">
        <v>60</v>
      </c>
      <c r="B55" s="20">
        <v>29790</v>
      </c>
      <c r="C55" s="133">
        <v>31900</v>
      </c>
      <c r="D55" s="79">
        <v>7.0829137294394089</v>
      </c>
    </row>
    <row r="56" spans="1:4" x14ac:dyDescent="0.25">
      <c r="A56" s="18" t="s">
        <v>61</v>
      </c>
      <c r="B56" s="20">
        <v>30995</v>
      </c>
      <c r="C56" s="133">
        <v>30297</v>
      </c>
      <c r="D56" s="79">
        <v>-2.2519761251814807</v>
      </c>
    </row>
    <row r="57" spans="1:4" x14ac:dyDescent="0.25">
      <c r="A57" s="18" t="s">
        <v>62</v>
      </c>
      <c r="B57" s="20">
        <v>27638</v>
      </c>
      <c r="C57" s="133">
        <v>29996</v>
      </c>
      <c r="D57" s="79">
        <v>8.531731673782474</v>
      </c>
    </row>
    <row r="58" spans="1:4" x14ac:dyDescent="0.25">
      <c r="A58" s="21" t="s">
        <v>63</v>
      </c>
      <c r="B58" s="22">
        <v>402374</v>
      </c>
      <c r="C58" s="134">
        <v>413511</v>
      </c>
      <c r="D58" s="79">
        <v>2.7678229706690791</v>
      </c>
    </row>
    <row r="59" spans="1:4" x14ac:dyDescent="0.25">
      <c r="A59" s="18" t="s">
        <v>64</v>
      </c>
      <c r="B59" s="20">
        <v>7935</v>
      </c>
      <c r="C59" s="133">
        <v>8504</v>
      </c>
      <c r="D59" s="79">
        <v>7.1707624448645246</v>
      </c>
    </row>
    <row r="60" spans="1:4" x14ac:dyDescent="0.25">
      <c r="A60" s="18" t="s">
        <v>65</v>
      </c>
      <c r="B60" s="20">
        <v>22780</v>
      </c>
      <c r="C60" s="133">
        <v>24140</v>
      </c>
      <c r="D60" s="79">
        <v>5.9701492537313428</v>
      </c>
    </row>
    <row r="61" spans="1:4" x14ac:dyDescent="0.25">
      <c r="A61" s="18" t="s">
        <v>66</v>
      </c>
      <c r="B61" s="20">
        <v>22097</v>
      </c>
      <c r="C61" s="133">
        <v>22424</v>
      </c>
      <c r="D61" s="79">
        <v>1.4798388921573062</v>
      </c>
    </row>
    <row r="62" spans="1:4" x14ac:dyDescent="0.25">
      <c r="A62" s="18" t="s">
        <v>67</v>
      </c>
      <c r="B62" s="20">
        <v>95072</v>
      </c>
      <c r="C62" s="133">
        <v>100903</v>
      </c>
      <c r="D62" s="79">
        <v>6.1332463816896663</v>
      </c>
    </row>
    <row r="63" spans="1:4" x14ac:dyDescent="0.25">
      <c r="A63" s="18" t="s">
        <v>68</v>
      </c>
      <c r="B63" s="20">
        <v>43514</v>
      </c>
      <c r="C63" s="133">
        <v>42696</v>
      </c>
      <c r="D63" s="79">
        <v>-1.879854759387783</v>
      </c>
    </row>
    <row r="64" spans="1:4" x14ac:dyDescent="0.25">
      <c r="A64" s="18" t="s">
        <v>69</v>
      </c>
      <c r="B64" s="20">
        <v>17409</v>
      </c>
      <c r="C64" s="133">
        <v>18490</v>
      </c>
      <c r="D64" s="79">
        <v>6.2094319030386584</v>
      </c>
    </row>
    <row r="65" spans="1:6" x14ac:dyDescent="0.25">
      <c r="A65" s="18" t="s">
        <v>70</v>
      </c>
      <c r="B65" s="20">
        <v>32021</v>
      </c>
      <c r="C65" s="133">
        <v>33049</v>
      </c>
      <c r="D65" s="79">
        <v>3.210393179475969</v>
      </c>
    </row>
    <row r="66" spans="1:6" x14ac:dyDescent="0.25">
      <c r="A66" s="18" t="s">
        <v>71</v>
      </c>
      <c r="B66" s="20">
        <v>21831</v>
      </c>
      <c r="C66" s="133">
        <v>20942</v>
      </c>
      <c r="D66" s="79">
        <v>-4.0721909211671479</v>
      </c>
    </row>
    <row r="67" spans="1:6" x14ac:dyDescent="0.25">
      <c r="A67" s="18" t="s">
        <v>72</v>
      </c>
      <c r="B67" s="20">
        <v>20662</v>
      </c>
      <c r="C67" s="133">
        <v>20135</v>
      </c>
      <c r="D67" s="79">
        <v>-2.5505759365017906</v>
      </c>
    </row>
    <row r="68" spans="1:6" x14ac:dyDescent="0.25">
      <c r="A68" s="18" t="s">
        <v>73</v>
      </c>
      <c r="B68" s="20">
        <v>15138</v>
      </c>
      <c r="C68" s="133">
        <v>16293</v>
      </c>
      <c r="D68" s="79">
        <v>7.629805786761791</v>
      </c>
    </row>
    <row r="69" spans="1:6" x14ac:dyDescent="0.25">
      <c r="A69" s="21" t="s">
        <v>74</v>
      </c>
      <c r="B69" s="22">
        <v>298459</v>
      </c>
      <c r="C69" s="134">
        <v>307576</v>
      </c>
      <c r="D69" s="79">
        <v>3.054690929072335</v>
      </c>
    </row>
    <row r="70" spans="1:6" x14ac:dyDescent="0.25">
      <c r="A70" s="23" t="s">
        <v>75</v>
      </c>
      <c r="B70" s="20">
        <v>44843</v>
      </c>
      <c r="C70" s="133">
        <v>43391</v>
      </c>
      <c r="D70" s="79">
        <v>-3.2379635617599178</v>
      </c>
    </row>
    <row r="71" spans="1:6" x14ac:dyDescent="0.25">
      <c r="A71" s="23" t="s">
        <v>76</v>
      </c>
      <c r="B71" s="20">
        <v>11665</v>
      </c>
      <c r="C71" s="133">
        <v>12742</v>
      </c>
      <c r="D71" s="79">
        <v>9.2327475353621935</v>
      </c>
    </row>
    <row r="72" spans="1:6" x14ac:dyDescent="0.25">
      <c r="A72" s="25" t="s">
        <v>77</v>
      </c>
      <c r="B72" s="22">
        <v>56508</v>
      </c>
      <c r="C72" s="134">
        <v>56133</v>
      </c>
      <c r="D72" s="79">
        <v>-0.66362284986196651</v>
      </c>
    </row>
    <row r="73" spans="1:6" x14ac:dyDescent="0.25">
      <c r="A73" s="26" t="s">
        <v>78</v>
      </c>
      <c r="B73" s="20">
        <v>18640</v>
      </c>
      <c r="C73" s="133">
        <v>19125</v>
      </c>
      <c r="D73" s="79">
        <v>2.601931330472103</v>
      </c>
    </row>
    <row r="74" spans="1:6" x14ac:dyDescent="0.25">
      <c r="A74" s="23" t="s">
        <v>79</v>
      </c>
      <c r="B74" s="20">
        <v>31435</v>
      </c>
      <c r="C74" s="133">
        <v>31283</v>
      </c>
      <c r="D74" s="79">
        <v>-0.4835374582471767</v>
      </c>
    </row>
    <row r="75" spans="1:6" x14ac:dyDescent="0.25">
      <c r="A75" s="23" t="s">
        <v>80</v>
      </c>
      <c r="B75" s="20">
        <v>24978</v>
      </c>
      <c r="C75" s="133">
        <v>26526</v>
      </c>
      <c r="D75" s="79">
        <v>6.1974537593081909</v>
      </c>
    </row>
    <row r="76" spans="1:6" x14ac:dyDescent="0.25">
      <c r="A76" s="23" t="s">
        <v>81</v>
      </c>
      <c r="B76" s="20">
        <v>22023</v>
      </c>
      <c r="C76" s="133">
        <v>21626</v>
      </c>
      <c r="D76" s="79">
        <v>-1.8026608545611407</v>
      </c>
      <c r="E76" s="1"/>
      <c r="F76" s="1"/>
    </row>
    <row r="77" spans="1:6" x14ac:dyDescent="0.25">
      <c r="A77" s="25" t="s">
        <v>82</v>
      </c>
      <c r="B77" s="22">
        <v>97076</v>
      </c>
      <c r="C77" s="134">
        <v>98560</v>
      </c>
      <c r="D77" s="79">
        <v>1.5286991635419671</v>
      </c>
    </row>
    <row r="78" spans="1:6" x14ac:dyDescent="0.25">
      <c r="A78" s="23" t="s">
        <v>83</v>
      </c>
      <c r="B78" s="20">
        <v>14794</v>
      </c>
      <c r="C78" s="133">
        <v>16217</v>
      </c>
      <c r="D78" s="79">
        <v>9.6187643639313229</v>
      </c>
    </row>
    <row r="79" spans="1:6" x14ac:dyDescent="0.25">
      <c r="A79" s="23" t="s">
        <v>84</v>
      </c>
      <c r="B79" s="20">
        <v>7996</v>
      </c>
      <c r="C79" s="133">
        <v>8407</v>
      </c>
      <c r="D79" s="79">
        <v>5.1400700350175095</v>
      </c>
    </row>
    <row r="80" spans="1:6" x14ac:dyDescent="0.25">
      <c r="A80" s="23" t="s">
        <v>85</v>
      </c>
      <c r="B80" s="20">
        <v>328189</v>
      </c>
      <c r="C80" s="133">
        <v>347840</v>
      </c>
      <c r="D80" s="79">
        <v>5.9877083022282891</v>
      </c>
    </row>
    <row r="81" spans="1:4" x14ac:dyDescent="0.25">
      <c r="A81" s="23" t="s">
        <v>86</v>
      </c>
      <c r="B81" s="20">
        <v>31166</v>
      </c>
      <c r="C81" s="133">
        <v>35180</v>
      </c>
      <c r="D81" s="79">
        <v>12.879419880639158</v>
      </c>
    </row>
    <row r="82" spans="1:4" x14ac:dyDescent="0.25">
      <c r="A82" s="23" t="s">
        <v>87</v>
      </c>
      <c r="B82" s="20">
        <v>12492</v>
      </c>
      <c r="C82" s="133">
        <v>14059</v>
      </c>
      <c r="D82" s="79">
        <v>12.544028178033942</v>
      </c>
    </row>
    <row r="83" spans="1:4" x14ac:dyDescent="0.25">
      <c r="A83" s="25" t="s">
        <v>88</v>
      </c>
      <c r="B83" s="22">
        <v>394637</v>
      </c>
      <c r="C83" s="134">
        <v>421703</v>
      </c>
      <c r="D83" s="79">
        <v>6.8584547318168347</v>
      </c>
    </row>
    <row r="84" spans="1:4" x14ac:dyDescent="0.25">
      <c r="A84" s="23" t="s">
        <v>89</v>
      </c>
      <c r="B84" s="20">
        <v>16557</v>
      </c>
      <c r="C84" s="133">
        <v>17778</v>
      </c>
      <c r="D84" s="79">
        <v>7.3745243703569479</v>
      </c>
    </row>
    <row r="85" spans="1:4" x14ac:dyDescent="0.25">
      <c r="A85" s="23" t="s">
        <v>90</v>
      </c>
      <c r="B85" s="20">
        <v>17066</v>
      </c>
      <c r="C85" s="133">
        <v>19223</v>
      </c>
      <c r="D85" s="79">
        <v>12.639165592405954</v>
      </c>
    </row>
    <row r="86" spans="1:4" x14ac:dyDescent="0.25">
      <c r="A86" s="23" t="s">
        <v>91</v>
      </c>
      <c r="B86" s="20">
        <v>11467</v>
      </c>
      <c r="C86" s="133">
        <v>12874</v>
      </c>
      <c r="D86" s="79">
        <v>12.269992151390948</v>
      </c>
    </row>
    <row r="87" spans="1:4" x14ac:dyDescent="0.25">
      <c r="A87" s="23" t="s">
        <v>92</v>
      </c>
      <c r="B87" s="20">
        <v>9795</v>
      </c>
      <c r="C87" s="133">
        <v>10431</v>
      </c>
      <c r="D87" s="79">
        <v>6.493108728943338</v>
      </c>
    </row>
    <row r="88" spans="1:4" x14ac:dyDescent="0.25">
      <c r="A88" s="25" t="s">
        <v>93</v>
      </c>
      <c r="B88" s="22">
        <v>54885</v>
      </c>
      <c r="C88" s="134">
        <v>60306</v>
      </c>
      <c r="D88" s="79">
        <v>9.8770155780267839</v>
      </c>
    </row>
    <row r="89" spans="1:4" x14ac:dyDescent="0.25">
      <c r="A89" s="23" t="s">
        <v>94</v>
      </c>
      <c r="B89" s="20">
        <v>2424</v>
      </c>
      <c r="C89" s="133">
        <v>2616</v>
      </c>
      <c r="D89" s="79">
        <v>7.9207920792079207</v>
      </c>
    </row>
    <row r="90" spans="1:4" x14ac:dyDescent="0.25">
      <c r="A90" s="23" t="s">
        <v>95</v>
      </c>
      <c r="B90" s="20">
        <v>5506</v>
      </c>
      <c r="C90" s="133">
        <v>5795</v>
      </c>
      <c r="D90" s="79">
        <v>5.2488194696694519</v>
      </c>
    </row>
    <row r="91" spans="1:4" x14ac:dyDescent="0.25">
      <c r="A91" s="27" t="s">
        <v>96</v>
      </c>
      <c r="B91" s="22">
        <v>7930</v>
      </c>
      <c r="C91" s="134">
        <v>8411</v>
      </c>
      <c r="D91" s="79">
        <v>6.0655737704918034</v>
      </c>
    </row>
    <row r="92" spans="1:4" x14ac:dyDescent="0.25">
      <c r="A92" s="23" t="s">
        <v>97</v>
      </c>
      <c r="B92" s="20">
        <v>35859</v>
      </c>
      <c r="C92" s="133">
        <v>41042</v>
      </c>
      <c r="D92" s="79">
        <v>14.453833068406816</v>
      </c>
    </row>
    <row r="93" spans="1:4" x14ac:dyDescent="0.25">
      <c r="A93" s="23" t="s">
        <v>98</v>
      </c>
      <c r="B93" s="20">
        <v>4902</v>
      </c>
      <c r="C93" s="133">
        <v>5928</v>
      </c>
      <c r="D93" s="79">
        <v>20.930232558139537</v>
      </c>
    </row>
    <row r="94" spans="1:4" x14ac:dyDescent="0.25">
      <c r="A94" s="23" t="s">
        <v>99</v>
      </c>
      <c r="B94" s="20">
        <v>91885</v>
      </c>
      <c r="C94" s="133">
        <v>102011</v>
      </c>
      <c r="D94" s="79">
        <v>11.020297110518582</v>
      </c>
    </row>
    <row r="95" spans="1:4" x14ac:dyDescent="0.25">
      <c r="A95" s="23" t="s">
        <v>100</v>
      </c>
      <c r="B95" s="20">
        <v>8416</v>
      </c>
      <c r="C95" s="133">
        <v>10092</v>
      </c>
      <c r="D95" s="79">
        <v>19.914448669201519</v>
      </c>
    </row>
    <row r="96" spans="1:4" x14ac:dyDescent="0.25">
      <c r="A96" s="23" t="s">
        <v>101</v>
      </c>
      <c r="B96" s="20">
        <v>32899</v>
      </c>
      <c r="C96" s="133">
        <v>32715</v>
      </c>
      <c r="D96" s="79">
        <v>-0.55928751633788254</v>
      </c>
    </row>
    <row r="97" spans="1:4" x14ac:dyDescent="0.25">
      <c r="A97" s="25" t="s">
        <v>102</v>
      </c>
      <c r="B97" s="22">
        <v>173961</v>
      </c>
      <c r="C97" s="134">
        <v>191788</v>
      </c>
      <c r="D97" s="79">
        <v>10.247699196946442</v>
      </c>
    </row>
    <row r="98" spans="1:4" x14ac:dyDescent="0.25">
      <c r="A98" s="23" t="s">
        <v>103</v>
      </c>
      <c r="B98" s="20">
        <v>9552</v>
      </c>
      <c r="C98" s="133">
        <v>10555</v>
      </c>
      <c r="D98" s="79">
        <v>10.500418760469012</v>
      </c>
    </row>
    <row r="99" spans="1:4" x14ac:dyDescent="0.25">
      <c r="A99" s="23" t="s">
        <v>104</v>
      </c>
      <c r="B99" s="20">
        <v>7352</v>
      </c>
      <c r="C99" s="133">
        <v>7833</v>
      </c>
      <c r="D99" s="79">
        <v>6.5424374319912948</v>
      </c>
    </row>
    <row r="100" spans="1:4" x14ac:dyDescent="0.25">
      <c r="A100" s="23" t="s">
        <v>105</v>
      </c>
      <c r="B100" s="20">
        <v>19886</v>
      </c>
      <c r="C100" s="133">
        <v>20336</v>
      </c>
      <c r="D100" s="79">
        <v>2.262898521572966</v>
      </c>
    </row>
    <row r="101" spans="1:4" x14ac:dyDescent="0.25">
      <c r="A101" s="23" t="s">
        <v>106</v>
      </c>
      <c r="B101" s="20">
        <v>13447</v>
      </c>
      <c r="C101" s="133">
        <v>17120</v>
      </c>
      <c r="D101" s="79">
        <v>27.314642671227784</v>
      </c>
    </row>
    <row r="102" spans="1:4" x14ac:dyDescent="0.25">
      <c r="A102" s="23" t="s">
        <v>107</v>
      </c>
      <c r="B102" s="20">
        <v>38130</v>
      </c>
      <c r="C102" s="133">
        <v>39394</v>
      </c>
      <c r="D102" s="79">
        <v>3.3149750852347233</v>
      </c>
    </row>
    <row r="103" spans="1:4" x14ac:dyDescent="0.25">
      <c r="A103" s="25" t="s">
        <v>108</v>
      </c>
      <c r="B103" s="22">
        <v>88367</v>
      </c>
      <c r="C103" s="134">
        <v>95238</v>
      </c>
      <c r="D103" s="79">
        <v>7.7755270632702249</v>
      </c>
    </row>
    <row r="104" spans="1:4" x14ac:dyDescent="0.25">
      <c r="A104" s="23" t="s">
        <v>109</v>
      </c>
      <c r="B104" s="20">
        <v>6058</v>
      </c>
      <c r="C104" s="133">
        <v>6563</v>
      </c>
      <c r="D104" s="79">
        <v>8.3360845163420265</v>
      </c>
    </row>
    <row r="105" spans="1:4" x14ac:dyDescent="0.25">
      <c r="A105" s="23" t="s">
        <v>110</v>
      </c>
      <c r="B105" s="20">
        <v>6521</v>
      </c>
      <c r="C105" s="133">
        <v>7562</v>
      </c>
      <c r="D105" s="79">
        <v>15.963809231712927</v>
      </c>
    </row>
    <row r="106" spans="1:4" x14ac:dyDescent="0.25">
      <c r="A106" s="25" t="s">
        <v>111</v>
      </c>
      <c r="B106" s="22">
        <v>12579</v>
      </c>
      <c r="C106" s="134">
        <v>14125</v>
      </c>
      <c r="D106" s="79">
        <v>12.290325145083075</v>
      </c>
    </row>
    <row r="107" spans="1:4" x14ac:dyDescent="0.25">
      <c r="A107" s="23" t="s">
        <v>112</v>
      </c>
      <c r="B107" s="20">
        <v>14317</v>
      </c>
      <c r="C107" s="133">
        <v>15099</v>
      </c>
      <c r="D107" s="79">
        <v>5.462038136481107</v>
      </c>
    </row>
    <row r="108" spans="1:4" x14ac:dyDescent="0.25">
      <c r="A108" s="23" t="s">
        <v>113</v>
      </c>
      <c r="B108" s="20">
        <v>3560</v>
      </c>
      <c r="C108" s="133">
        <v>3902</v>
      </c>
      <c r="D108" s="79">
        <v>9.6067415730337071</v>
      </c>
    </row>
    <row r="109" spans="1:4" x14ac:dyDescent="0.25">
      <c r="A109" s="23" t="s">
        <v>114</v>
      </c>
      <c r="B109" s="20">
        <v>9904</v>
      </c>
      <c r="C109" s="133">
        <v>10835</v>
      </c>
      <c r="D109" s="79">
        <v>9.4002423263327941</v>
      </c>
    </row>
    <row r="110" spans="1:4" x14ac:dyDescent="0.25">
      <c r="A110" s="23" t="s">
        <v>115</v>
      </c>
      <c r="B110" s="20">
        <v>2939</v>
      </c>
      <c r="C110" s="133">
        <v>3790</v>
      </c>
      <c r="D110" s="79">
        <v>28.955427015991837</v>
      </c>
    </row>
    <row r="111" spans="1:4" x14ac:dyDescent="0.25">
      <c r="A111" s="26" t="s">
        <v>116</v>
      </c>
      <c r="B111" s="20">
        <v>14624</v>
      </c>
      <c r="C111" s="133">
        <v>17624</v>
      </c>
      <c r="D111" s="79">
        <v>20.514223194748361</v>
      </c>
    </row>
    <row r="112" spans="1:4" x14ac:dyDescent="0.25">
      <c r="A112" s="25" t="s">
        <v>117</v>
      </c>
      <c r="B112" s="22">
        <v>45344</v>
      </c>
      <c r="C112" s="134">
        <v>51250</v>
      </c>
      <c r="D112" s="79">
        <v>13.024876499647142</v>
      </c>
    </row>
    <row r="113" spans="1:4" x14ac:dyDescent="0.25">
      <c r="A113" s="23" t="s">
        <v>118</v>
      </c>
      <c r="B113" s="20">
        <v>12185</v>
      </c>
      <c r="C113" s="133">
        <v>12812</v>
      </c>
      <c r="D113" s="79">
        <v>5.1456709068526871</v>
      </c>
    </row>
    <row r="114" spans="1:4" x14ac:dyDescent="0.25">
      <c r="A114" s="23" t="s">
        <v>119</v>
      </c>
      <c r="B114" s="20">
        <v>24056</v>
      </c>
      <c r="C114" s="133">
        <v>25850</v>
      </c>
      <c r="D114" s="79">
        <v>7.4575989358164287</v>
      </c>
    </row>
    <row r="115" spans="1:4" x14ac:dyDescent="0.25">
      <c r="A115" s="23" t="s">
        <v>120</v>
      </c>
      <c r="B115" s="20">
        <v>14722</v>
      </c>
      <c r="C115" s="133">
        <v>17463</v>
      </c>
      <c r="D115" s="79">
        <v>18.618394239913055</v>
      </c>
    </row>
    <row r="116" spans="1:4" x14ac:dyDescent="0.25">
      <c r="A116" s="26" t="s">
        <v>121</v>
      </c>
      <c r="B116" s="20">
        <v>6211</v>
      </c>
      <c r="C116" s="133">
        <v>6747</v>
      </c>
      <c r="D116" s="79">
        <v>8.629850265657705</v>
      </c>
    </row>
    <row r="117" spans="1:4" x14ac:dyDescent="0.25">
      <c r="A117" s="23" t="s">
        <v>122</v>
      </c>
      <c r="B117" s="20">
        <v>4216</v>
      </c>
      <c r="C117" s="133">
        <v>4514</v>
      </c>
      <c r="D117" s="79">
        <v>7.0683111954459203</v>
      </c>
    </row>
    <row r="118" spans="1:4" x14ac:dyDescent="0.25">
      <c r="A118" s="23" t="s">
        <v>123</v>
      </c>
      <c r="B118" s="20">
        <v>1800</v>
      </c>
      <c r="C118" s="133">
        <v>1782</v>
      </c>
      <c r="D118" s="79">
        <v>-1</v>
      </c>
    </row>
    <row r="119" spans="1:4" x14ac:dyDescent="0.25">
      <c r="A119" s="23" t="s">
        <v>124</v>
      </c>
      <c r="B119" s="20">
        <v>21372</v>
      </c>
      <c r="C119" s="133">
        <v>22155</v>
      </c>
      <c r="D119" s="79">
        <v>3.6636720943290282</v>
      </c>
    </row>
    <row r="120" spans="1:4" x14ac:dyDescent="0.25">
      <c r="A120" s="23" t="s">
        <v>125</v>
      </c>
      <c r="B120" s="20">
        <v>18625</v>
      </c>
      <c r="C120" s="133">
        <v>19196</v>
      </c>
      <c r="D120" s="79">
        <v>3.0657718120805368</v>
      </c>
    </row>
    <row r="121" spans="1:4" x14ac:dyDescent="0.25">
      <c r="A121" s="23" t="s">
        <v>126</v>
      </c>
      <c r="B121" s="20">
        <v>8473</v>
      </c>
      <c r="C121" s="133">
        <v>8854</v>
      </c>
      <c r="D121" s="79">
        <v>4.4966363743656323</v>
      </c>
    </row>
    <row r="122" spans="1:4" x14ac:dyDescent="0.25">
      <c r="A122" s="25" t="s">
        <v>127</v>
      </c>
      <c r="B122" s="22">
        <v>111660</v>
      </c>
      <c r="C122" s="134">
        <v>119373</v>
      </c>
      <c r="D122" s="79">
        <v>6.9075765717356257</v>
      </c>
    </row>
    <row r="123" spans="1:4" x14ac:dyDescent="0.25">
      <c r="A123" s="23" t="s">
        <v>128</v>
      </c>
      <c r="B123" s="20">
        <v>8262</v>
      </c>
      <c r="C123" s="133">
        <v>8260</v>
      </c>
      <c r="D123" s="79">
        <v>-2.420721374969741E-2</v>
      </c>
    </row>
    <row r="124" spans="1:4" x14ac:dyDescent="0.25">
      <c r="A124" s="26" t="s">
        <v>129</v>
      </c>
      <c r="B124" s="20">
        <v>2833</v>
      </c>
      <c r="C124" s="133">
        <v>3279</v>
      </c>
      <c r="D124" s="79">
        <v>15.743028591599012</v>
      </c>
    </row>
    <row r="125" spans="1:4" x14ac:dyDescent="0.25">
      <c r="A125" s="23" t="s">
        <v>130</v>
      </c>
      <c r="B125" s="20">
        <v>14150</v>
      </c>
      <c r="C125" s="133">
        <v>16242</v>
      </c>
      <c r="D125" s="79">
        <v>14.784452296819788</v>
      </c>
    </row>
    <row r="126" spans="1:4" x14ac:dyDescent="0.25">
      <c r="A126" s="23" t="s">
        <v>131</v>
      </c>
      <c r="B126" s="20">
        <v>1543</v>
      </c>
      <c r="C126" s="133">
        <v>1596</v>
      </c>
      <c r="D126" s="79">
        <v>3.4348671419313028</v>
      </c>
    </row>
    <row r="127" spans="1:4" x14ac:dyDescent="0.25">
      <c r="A127" s="25" t="s">
        <v>132</v>
      </c>
      <c r="B127" s="22">
        <v>26788</v>
      </c>
      <c r="C127" s="134">
        <v>29377</v>
      </c>
      <c r="D127" s="79">
        <v>9.6647752725100791</v>
      </c>
    </row>
    <row r="128" spans="1:4" x14ac:dyDescent="0.25">
      <c r="A128" s="16"/>
      <c r="B128" s="20"/>
      <c r="C128" s="133"/>
      <c r="D128" s="79"/>
    </row>
    <row r="129" spans="1:4" x14ac:dyDescent="0.25">
      <c r="A129" s="25" t="s">
        <v>133</v>
      </c>
      <c r="B129" s="22">
        <v>3561540</v>
      </c>
      <c r="C129" s="134">
        <v>3727706</v>
      </c>
      <c r="D129" s="79">
        <v>4.6655660191939443</v>
      </c>
    </row>
    <row r="130" spans="1:4" x14ac:dyDescent="0.25">
      <c r="A130" s="23" t="s">
        <v>134</v>
      </c>
      <c r="B130" s="20">
        <v>1294951</v>
      </c>
      <c r="C130" s="133">
        <v>1357231</v>
      </c>
      <c r="D130" s="79">
        <v>4.8094483883946184</v>
      </c>
    </row>
    <row r="131" spans="1:4" x14ac:dyDescent="0.25">
      <c r="A131" s="26" t="s">
        <v>135</v>
      </c>
      <c r="B131" s="20">
        <v>898395</v>
      </c>
      <c r="C131" s="133">
        <v>916635</v>
      </c>
      <c r="D131" s="79">
        <v>2.0302873457666171</v>
      </c>
    </row>
    <row r="132" spans="1:4" x14ac:dyDescent="0.25">
      <c r="A132" s="23" t="s">
        <v>136</v>
      </c>
      <c r="B132" s="20">
        <v>846680</v>
      </c>
      <c r="C132" s="133">
        <v>883972</v>
      </c>
      <c r="D132" s="79">
        <v>4.40449756696745</v>
      </c>
    </row>
    <row r="133" spans="1:4" x14ac:dyDescent="0.25">
      <c r="A133" s="23" t="s">
        <v>137</v>
      </c>
      <c r="B133" s="29">
        <v>383066</v>
      </c>
      <c r="C133" s="135">
        <v>421118</v>
      </c>
      <c r="D133" s="79">
        <v>9.9335362574595507</v>
      </c>
    </row>
    <row r="134" spans="1:4" x14ac:dyDescent="0.25">
      <c r="A134" s="30" t="s">
        <v>138</v>
      </c>
      <c r="B134" s="31">
        <v>138448</v>
      </c>
      <c r="C134" s="136">
        <v>148750</v>
      </c>
      <c r="D134" s="80">
        <v>7.4410609037328088</v>
      </c>
    </row>
    <row r="135" spans="1:4" s="3" customFormat="1" ht="12" x14ac:dyDescent="0.2">
      <c r="A135" s="2"/>
      <c r="B135" s="2"/>
      <c r="D135" s="42"/>
    </row>
  </sheetData>
  <sheetProtection algorithmName="SHA-512" hashValue="sM66TcZffJSNJKTWgDTQZl0ehFmttP4SayG8gjC9EJy6QCcdMD71cg9J9Lq+oMKRv3a6/Y//qOXc1b+IObQD9A==" saltValue="wYrTiIEDQBAI9jfPegqmjA==" spinCount="100000" sheet="1" objects="1" scenarios="1"/>
  <mergeCells count="5">
    <mergeCell ref="A2:A3"/>
    <mergeCell ref="B2:B3"/>
    <mergeCell ref="C2:C3"/>
    <mergeCell ref="D2:D3"/>
    <mergeCell ref="A1:I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sqref="A1:J1"/>
    </sheetView>
  </sheetViews>
  <sheetFormatPr defaultColWidth="11.5703125" defaultRowHeight="15" x14ac:dyDescent="0.25"/>
  <cols>
    <col min="1" max="1" width="38.7109375" style="6" customWidth="1"/>
    <col min="2" max="2" width="9.7109375" style="6" bestFit="1" customWidth="1"/>
    <col min="3" max="3" width="10.7109375" style="6" bestFit="1" customWidth="1"/>
    <col min="4" max="4" width="12.42578125" style="6" customWidth="1"/>
    <col min="5" max="16384" width="11.5703125" style="6"/>
  </cols>
  <sheetData>
    <row r="1" spans="1:10" ht="15.6" customHeight="1" x14ac:dyDescent="0.25">
      <c r="A1" s="157" t="s">
        <v>379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25.9" customHeight="1" x14ac:dyDescent="0.25">
      <c r="A2" s="32" t="s">
        <v>140</v>
      </c>
      <c r="B2" s="73" t="s">
        <v>141</v>
      </c>
      <c r="C2" s="73" t="s">
        <v>142</v>
      </c>
      <c r="D2" s="73" t="s">
        <v>7</v>
      </c>
    </row>
    <row r="3" spans="1:10" ht="13.9" customHeight="1" x14ac:dyDescent="0.25">
      <c r="A3" s="33" t="s">
        <v>143</v>
      </c>
      <c r="B3" s="34">
        <v>214880</v>
      </c>
      <c r="C3" s="34">
        <v>184266</v>
      </c>
      <c r="D3" s="34">
        <v>399146</v>
      </c>
    </row>
    <row r="4" spans="1:10" ht="13.9" customHeight="1" x14ac:dyDescent="0.25">
      <c r="A4" s="33" t="s">
        <v>144</v>
      </c>
      <c r="B4" s="34">
        <v>197144</v>
      </c>
      <c r="C4" s="34">
        <v>192502</v>
      </c>
      <c r="D4" s="34">
        <v>389646</v>
      </c>
    </row>
    <row r="5" spans="1:10" ht="13.9" customHeight="1" x14ac:dyDescent="0.25">
      <c r="A5" s="33" t="s">
        <v>146</v>
      </c>
      <c r="B5" s="34">
        <v>92614</v>
      </c>
      <c r="C5" s="34">
        <v>290897</v>
      </c>
      <c r="D5" s="34">
        <v>383511</v>
      </c>
    </row>
    <row r="6" spans="1:10" ht="13.9" customHeight="1" x14ac:dyDescent="0.25">
      <c r="A6" s="33" t="s">
        <v>145</v>
      </c>
      <c r="B6" s="34">
        <v>140826</v>
      </c>
      <c r="C6" s="34">
        <v>143669</v>
      </c>
      <c r="D6" s="34">
        <v>284495</v>
      </c>
    </row>
    <row r="7" spans="1:10" ht="13.9" customHeight="1" x14ac:dyDescent="0.25">
      <c r="A7" s="33" t="s">
        <v>147</v>
      </c>
      <c r="B7" s="34">
        <v>96527</v>
      </c>
      <c r="C7" s="34">
        <v>67892</v>
      </c>
      <c r="D7" s="34">
        <v>164419</v>
      </c>
    </row>
    <row r="8" spans="1:10" ht="13.9" customHeight="1" x14ac:dyDescent="0.25">
      <c r="A8" s="33" t="s">
        <v>150</v>
      </c>
      <c r="B8" s="34">
        <v>116936</v>
      </c>
      <c r="C8" s="34">
        <v>45405</v>
      </c>
      <c r="D8" s="34">
        <v>162341</v>
      </c>
    </row>
    <row r="9" spans="1:10" ht="13.9" customHeight="1" x14ac:dyDescent="0.25">
      <c r="A9" s="33" t="s">
        <v>149</v>
      </c>
      <c r="B9" s="34">
        <v>104855</v>
      </c>
      <c r="C9" s="34">
        <v>51037</v>
      </c>
      <c r="D9" s="34">
        <v>155892</v>
      </c>
    </row>
    <row r="10" spans="1:10" ht="13.9" customHeight="1" x14ac:dyDescent="0.25">
      <c r="A10" s="33" t="s">
        <v>148</v>
      </c>
      <c r="B10" s="34">
        <v>66165</v>
      </c>
      <c r="C10" s="34">
        <v>89368</v>
      </c>
      <c r="D10" s="34">
        <v>155533</v>
      </c>
    </row>
    <row r="11" spans="1:10" ht="13.9" customHeight="1" x14ac:dyDescent="0.25">
      <c r="A11" s="33" t="s">
        <v>151</v>
      </c>
      <c r="B11" s="34">
        <v>102136</v>
      </c>
      <c r="C11" s="34">
        <v>36748</v>
      </c>
      <c r="D11" s="34">
        <v>138884</v>
      </c>
    </row>
    <row r="12" spans="1:10" ht="13.9" customHeight="1" x14ac:dyDescent="0.25">
      <c r="A12" s="33" t="s">
        <v>152</v>
      </c>
      <c r="B12" s="34">
        <v>35303</v>
      </c>
      <c r="C12" s="34">
        <v>72074</v>
      </c>
      <c r="D12" s="34">
        <v>107377</v>
      </c>
    </row>
    <row r="13" spans="1:10" ht="13.9" customHeight="1" x14ac:dyDescent="0.25">
      <c r="A13" s="33" t="s">
        <v>153</v>
      </c>
      <c r="B13" s="34">
        <v>53921</v>
      </c>
      <c r="C13" s="34">
        <v>48571</v>
      </c>
      <c r="D13" s="34">
        <v>102492</v>
      </c>
    </row>
    <row r="14" spans="1:10" ht="13.9" customHeight="1" x14ac:dyDescent="0.25">
      <c r="A14" s="33" t="s">
        <v>154</v>
      </c>
      <c r="B14" s="34">
        <v>73678</v>
      </c>
      <c r="C14" s="34">
        <v>27938</v>
      </c>
      <c r="D14" s="34">
        <v>101616</v>
      </c>
    </row>
    <row r="15" spans="1:10" ht="13.9" customHeight="1" x14ac:dyDescent="0.25">
      <c r="A15" s="33" t="s">
        <v>156</v>
      </c>
      <c r="B15" s="34">
        <v>54453</v>
      </c>
      <c r="C15" s="34">
        <v>45177</v>
      </c>
      <c r="D15" s="34">
        <v>99630</v>
      </c>
    </row>
    <row r="16" spans="1:10" ht="13.9" customHeight="1" x14ac:dyDescent="0.25">
      <c r="A16" s="33" t="s">
        <v>155</v>
      </c>
      <c r="B16" s="34">
        <v>60362</v>
      </c>
      <c r="C16" s="34">
        <v>37881</v>
      </c>
      <c r="D16" s="34">
        <v>98243</v>
      </c>
    </row>
    <row r="17" spans="1:4" ht="13.9" customHeight="1" x14ac:dyDescent="0.25">
      <c r="A17" s="33" t="s">
        <v>157</v>
      </c>
      <c r="B17" s="34">
        <v>39949</v>
      </c>
      <c r="C17" s="34">
        <v>56539</v>
      </c>
      <c r="D17" s="34">
        <v>96488</v>
      </c>
    </row>
    <row r="18" spans="1:4" ht="13.9" customHeight="1" x14ac:dyDescent="0.25">
      <c r="A18" s="33" t="s">
        <v>158</v>
      </c>
      <c r="B18" s="34">
        <v>27068</v>
      </c>
      <c r="C18" s="34">
        <v>35391</v>
      </c>
      <c r="D18" s="34">
        <v>62459</v>
      </c>
    </row>
    <row r="19" spans="1:4" ht="13.9" customHeight="1" x14ac:dyDescent="0.25">
      <c r="A19" s="33" t="s">
        <v>159</v>
      </c>
      <c r="B19" s="34">
        <v>25864</v>
      </c>
      <c r="C19" s="34">
        <v>25063</v>
      </c>
      <c r="D19" s="34">
        <v>50927</v>
      </c>
    </row>
    <row r="20" spans="1:4" ht="13.9" customHeight="1" x14ac:dyDescent="0.25">
      <c r="A20" s="33" t="s">
        <v>162</v>
      </c>
      <c r="B20" s="34">
        <v>12999</v>
      </c>
      <c r="C20" s="34">
        <v>33613</v>
      </c>
      <c r="D20" s="34">
        <v>46612</v>
      </c>
    </row>
    <row r="21" spans="1:4" ht="13.9" customHeight="1" x14ac:dyDescent="0.25">
      <c r="A21" s="33" t="s">
        <v>163</v>
      </c>
      <c r="B21" s="34">
        <v>8381</v>
      </c>
      <c r="C21" s="34">
        <v>35189</v>
      </c>
      <c r="D21" s="34">
        <v>43570</v>
      </c>
    </row>
    <row r="22" spans="1:4" ht="13.9" customHeight="1" x14ac:dyDescent="0.25">
      <c r="A22" s="33" t="s">
        <v>161</v>
      </c>
      <c r="B22" s="34">
        <v>27880</v>
      </c>
      <c r="C22" s="34">
        <v>14297</v>
      </c>
      <c r="D22" s="34">
        <v>42177</v>
      </c>
    </row>
    <row r="23" spans="1:4" ht="13.9" customHeight="1" x14ac:dyDescent="0.25">
      <c r="A23" s="33" t="s">
        <v>160</v>
      </c>
      <c r="B23" s="34">
        <v>22306</v>
      </c>
      <c r="C23" s="34">
        <v>17497</v>
      </c>
      <c r="D23" s="34">
        <v>39803</v>
      </c>
    </row>
    <row r="24" spans="1:4" ht="13.9" customHeight="1" x14ac:dyDescent="0.25">
      <c r="A24" s="33" t="s">
        <v>164</v>
      </c>
      <c r="B24" s="34">
        <v>14225</v>
      </c>
      <c r="C24" s="34">
        <v>21806</v>
      </c>
      <c r="D24" s="34">
        <v>36031</v>
      </c>
    </row>
    <row r="25" spans="1:4" ht="13.9" customHeight="1" x14ac:dyDescent="0.25">
      <c r="A25" s="33" t="s">
        <v>166</v>
      </c>
      <c r="B25" s="34">
        <v>10967</v>
      </c>
      <c r="C25" s="34">
        <v>17837</v>
      </c>
      <c r="D25" s="34">
        <v>28804</v>
      </c>
    </row>
    <row r="26" spans="1:4" ht="13.9" customHeight="1" x14ac:dyDescent="0.25">
      <c r="A26" s="33" t="s">
        <v>169</v>
      </c>
      <c r="B26" s="34">
        <v>3595</v>
      </c>
      <c r="C26" s="34">
        <v>23956</v>
      </c>
      <c r="D26" s="34">
        <v>27551</v>
      </c>
    </row>
    <row r="27" spans="1:4" ht="13.9" customHeight="1" x14ac:dyDescent="0.25">
      <c r="A27" s="33" t="s">
        <v>165</v>
      </c>
      <c r="B27" s="34">
        <v>13102</v>
      </c>
      <c r="C27" s="34">
        <v>14372</v>
      </c>
      <c r="D27" s="34">
        <v>27474</v>
      </c>
    </row>
    <row r="28" spans="1:4" ht="13.9" customHeight="1" x14ac:dyDescent="0.25">
      <c r="A28" s="33" t="s">
        <v>167</v>
      </c>
      <c r="B28" s="34">
        <v>15589</v>
      </c>
      <c r="C28" s="34">
        <v>9111</v>
      </c>
      <c r="D28" s="34">
        <v>24700</v>
      </c>
    </row>
    <row r="29" spans="1:4" ht="13.9" customHeight="1" x14ac:dyDescent="0.25">
      <c r="A29" s="33" t="s">
        <v>168</v>
      </c>
      <c r="B29" s="34">
        <v>6698</v>
      </c>
      <c r="C29" s="34">
        <v>17189</v>
      </c>
      <c r="D29" s="34">
        <v>23887</v>
      </c>
    </row>
    <row r="30" spans="1:4" ht="13.9" customHeight="1" x14ac:dyDescent="0.25">
      <c r="A30" s="33" t="s">
        <v>170</v>
      </c>
      <c r="B30" s="34">
        <v>12780</v>
      </c>
      <c r="C30" s="34">
        <v>9970</v>
      </c>
      <c r="D30" s="34">
        <v>22750</v>
      </c>
    </row>
    <row r="31" spans="1:4" ht="13.9" customHeight="1" x14ac:dyDescent="0.25">
      <c r="A31" s="33" t="s">
        <v>172</v>
      </c>
      <c r="B31" s="34">
        <v>8353</v>
      </c>
      <c r="C31" s="34">
        <v>12967</v>
      </c>
      <c r="D31" s="34">
        <v>21320</v>
      </c>
    </row>
    <row r="32" spans="1:4" ht="13.9" customHeight="1" x14ac:dyDescent="0.25">
      <c r="A32" s="33" t="s">
        <v>173</v>
      </c>
      <c r="B32" s="34">
        <v>8797</v>
      </c>
      <c r="C32" s="34">
        <v>12469</v>
      </c>
      <c r="D32" s="34">
        <v>21266</v>
      </c>
    </row>
    <row r="33" spans="1:4" ht="13.9" customHeight="1" x14ac:dyDescent="0.25">
      <c r="A33" s="33" t="s">
        <v>175</v>
      </c>
      <c r="B33" s="34">
        <v>18754</v>
      </c>
      <c r="C33" s="34">
        <v>916</v>
      </c>
      <c r="D33" s="34">
        <v>19670</v>
      </c>
    </row>
    <row r="34" spans="1:4" ht="13.9" customHeight="1" x14ac:dyDescent="0.25">
      <c r="A34" s="33" t="s">
        <v>171</v>
      </c>
      <c r="B34" s="34">
        <v>9478</v>
      </c>
      <c r="C34" s="34">
        <v>8666</v>
      </c>
      <c r="D34" s="34">
        <v>18144</v>
      </c>
    </row>
    <row r="35" spans="1:4" ht="13.9" customHeight="1" x14ac:dyDescent="0.25">
      <c r="A35" s="33" t="s">
        <v>174</v>
      </c>
      <c r="B35" s="34">
        <v>11456</v>
      </c>
      <c r="C35" s="34">
        <v>6490</v>
      </c>
      <c r="D35" s="34">
        <v>17946</v>
      </c>
    </row>
    <row r="36" spans="1:4" ht="13.9" customHeight="1" x14ac:dyDescent="0.25">
      <c r="A36" s="33" t="s">
        <v>178</v>
      </c>
      <c r="B36" s="34">
        <v>8653</v>
      </c>
      <c r="C36" s="34">
        <v>8956</v>
      </c>
      <c r="D36" s="34">
        <v>17609</v>
      </c>
    </row>
    <row r="37" spans="1:4" ht="13.9" customHeight="1" x14ac:dyDescent="0.25">
      <c r="A37" s="33" t="s">
        <v>177</v>
      </c>
      <c r="B37" s="34">
        <v>14117</v>
      </c>
      <c r="C37" s="34">
        <v>3248</v>
      </c>
      <c r="D37" s="34">
        <v>17365</v>
      </c>
    </row>
    <row r="38" spans="1:4" ht="13.9" customHeight="1" x14ac:dyDescent="0.25">
      <c r="A38" s="33" t="s">
        <v>176</v>
      </c>
      <c r="B38" s="34">
        <v>15563</v>
      </c>
      <c r="C38" s="34">
        <v>822</v>
      </c>
      <c r="D38" s="34">
        <v>16385</v>
      </c>
    </row>
    <row r="39" spans="1:4" ht="13.9" customHeight="1" x14ac:dyDescent="0.25">
      <c r="A39" s="33" t="s">
        <v>182</v>
      </c>
      <c r="B39" s="34">
        <v>7590</v>
      </c>
      <c r="C39" s="34">
        <v>8212</v>
      </c>
      <c r="D39" s="34">
        <v>15802</v>
      </c>
    </row>
    <row r="40" spans="1:4" ht="13.9" customHeight="1" x14ac:dyDescent="0.25">
      <c r="A40" s="33" t="s">
        <v>179</v>
      </c>
      <c r="B40" s="34">
        <v>7641</v>
      </c>
      <c r="C40" s="34">
        <v>6505</v>
      </c>
      <c r="D40" s="34">
        <v>14146</v>
      </c>
    </row>
    <row r="41" spans="1:4" ht="13.9" customHeight="1" x14ac:dyDescent="0.25">
      <c r="A41" s="33" t="s">
        <v>181</v>
      </c>
      <c r="B41" s="34">
        <v>4756</v>
      </c>
      <c r="C41" s="34">
        <v>8545</v>
      </c>
      <c r="D41" s="34">
        <v>13301</v>
      </c>
    </row>
    <row r="42" spans="1:4" ht="13.9" customHeight="1" x14ac:dyDescent="0.25">
      <c r="A42" s="33" t="s">
        <v>180</v>
      </c>
      <c r="B42" s="34">
        <v>8903</v>
      </c>
      <c r="C42" s="34">
        <v>4229</v>
      </c>
      <c r="D42" s="34">
        <v>13132</v>
      </c>
    </row>
    <row r="43" spans="1:4" ht="13.9" customHeight="1" x14ac:dyDescent="0.25">
      <c r="A43" s="33" t="s">
        <v>183</v>
      </c>
      <c r="B43" s="34">
        <v>4719</v>
      </c>
      <c r="C43" s="34">
        <v>7590</v>
      </c>
      <c r="D43" s="34">
        <v>12309</v>
      </c>
    </row>
    <row r="44" spans="1:4" ht="13.9" customHeight="1" x14ac:dyDescent="0.25">
      <c r="A44" s="33" t="s">
        <v>188</v>
      </c>
      <c r="B44" s="34">
        <v>4442</v>
      </c>
      <c r="C44" s="34">
        <v>6174</v>
      </c>
      <c r="D44" s="34">
        <v>10616</v>
      </c>
    </row>
    <row r="45" spans="1:4" ht="13.9" customHeight="1" x14ac:dyDescent="0.25">
      <c r="A45" s="33" t="s">
        <v>184</v>
      </c>
      <c r="B45" s="34">
        <v>1805</v>
      </c>
      <c r="C45" s="34">
        <v>7593</v>
      </c>
      <c r="D45" s="34">
        <v>9398</v>
      </c>
    </row>
    <row r="46" spans="1:4" ht="13.9" customHeight="1" x14ac:dyDescent="0.25">
      <c r="A46" s="33" t="s">
        <v>186</v>
      </c>
      <c r="B46" s="34">
        <v>7661</v>
      </c>
      <c r="C46" s="34">
        <v>1461</v>
      </c>
      <c r="D46" s="34">
        <v>9122</v>
      </c>
    </row>
    <row r="47" spans="1:4" ht="13.9" customHeight="1" x14ac:dyDescent="0.25">
      <c r="A47" s="33" t="s">
        <v>185</v>
      </c>
      <c r="B47" s="34">
        <v>6511</v>
      </c>
      <c r="C47" s="34">
        <v>2143</v>
      </c>
      <c r="D47" s="34">
        <v>8654</v>
      </c>
    </row>
    <row r="48" spans="1:4" ht="13.9" customHeight="1" x14ac:dyDescent="0.25">
      <c r="A48" s="33" t="s">
        <v>189</v>
      </c>
      <c r="B48" s="34">
        <v>1978</v>
      </c>
      <c r="C48" s="34">
        <v>5796</v>
      </c>
      <c r="D48" s="34">
        <v>7774</v>
      </c>
    </row>
    <row r="49" spans="1:4" ht="13.9" customHeight="1" x14ac:dyDescent="0.25">
      <c r="A49" s="33" t="s">
        <v>191</v>
      </c>
      <c r="B49" s="34">
        <v>2696</v>
      </c>
      <c r="C49" s="34">
        <v>4304</v>
      </c>
      <c r="D49" s="34">
        <v>7000</v>
      </c>
    </row>
    <row r="50" spans="1:4" ht="13.9" customHeight="1" x14ac:dyDescent="0.25">
      <c r="A50" s="33" t="s">
        <v>193</v>
      </c>
      <c r="B50" s="34">
        <v>5451</v>
      </c>
      <c r="C50" s="34">
        <v>1537</v>
      </c>
      <c r="D50" s="34">
        <v>6988</v>
      </c>
    </row>
    <row r="51" spans="1:4" ht="13.9" customHeight="1" x14ac:dyDescent="0.25">
      <c r="A51" s="33" t="s">
        <v>192</v>
      </c>
      <c r="B51" s="34">
        <v>3881</v>
      </c>
      <c r="C51" s="34">
        <v>2717</v>
      </c>
      <c r="D51" s="34">
        <v>6598</v>
      </c>
    </row>
    <row r="52" spans="1:4" ht="13.9" customHeight="1" x14ac:dyDescent="0.25">
      <c r="A52" s="33" t="s">
        <v>190</v>
      </c>
      <c r="B52" s="34">
        <v>3113</v>
      </c>
      <c r="C52" s="34">
        <v>3334</v>
      </c>
      <c r="D52" s="34">
        <v>6447</v>
      </c>
    </row>
    <row r="53" spans="1:4" ht="13.9" customHeight="1" x14ac:dyDescent="0.25">
      <c r="A53" s="33" t="s">
        <v>194</v>
      </c>
      <c r="B53" s="34">
        <v>623</v>
      </c>
      <c r="C53" s="34">
        <v>5674</v>
      </c>
      <c r="D53" s="34">
        <v>6297</v>
      </c>
    </row>
    <row r="54" spans="1:4" ht="13.9" customHeight="1" x14ac:dyDescent="0.25">
      <c r="A54" s="33" t="s">
        <v>195</v>
      </c>
      <c r="B54" s="34">
        <v>2116</v>
      </c>
      <c r="C54" s="34">
        <v>3988</v>
      </c>
      <c r="D54" s="34">
        <v>6104</v>
      </c>
    </row>
    <row r="55" spans="1:4" ht="13.9" customHeight="1" x14ac:dyDescent="0.25">
      <c r="A55" s="33" t="s">
        <v>198</v>
      </c>
      <c r="B55" s="34">
        <v>3182</v>
      </c>
      <c r="C55" s="34">
        <v>2107</v>
      </c>
      <c r="D55" s="34">
        <v>5289</v>
      </c>
    </row>
    <row r="56" spans="1:4" ht="13.9" customHeight="1" x14ac:dyDescent="0.25">
      <c r="A56" s="33" t="s">
        <v>187</v>
      </c>
      <c r="B56" s="34">
        <v>2593</v>
      </c>
      <c r="C56" s="34">
        <v>2522</v>
      </c>
      <c r="D56" s="34">
        <v>5115</v>
      </c>
    </row>
    <row r="57" spans="1:4" ht="13.9" customHeight="1" x14ac:dyDescent="0.25">
      <c r="A57" s="74" t="s">
        <v>349</v>
      </c>
      <c r="B57" s="75">
        <v>44952</v>
      </c>
      <c r="C57" s="75">
        <v>52499</v>
      </c>
      <c r="D57" s="75">
        <v>97451</v>
      </c>
    </row>
    <row r="58" spans="1:4" ht="13.9" customHeight="1" x14ac:dyDescent="0.25">
      <c r="A58" s="35" t="s">
        <v>7</v>
      </c>
      <c r="B58" s="36">
        <v>1870987</v>
      </c>
      <c r="C58" s="36">
        <v>1856719</v>
      </c>
      <c r="D58" s="36">
        <v>3727706</v>
      </c>
    </row>
  </sheetData>
  <sheetProtection algorithmName="SHA-512" hashValue="k69VQ1VvrOGNcPGK9a4r7q5YwzUF+AcKJgNuhrrDHPTk0/GOpPfBUtUJ7GKSZl7NvTihVHgmbiD6ykF6Oo8LCw==" saltValue="aofO1IGMiGBh+w7Rg02TUw==" spinCount="100000" sheet="1" objects="1" scenarios="1"/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workbookViewId="0">
      <selection sqref="A1:J1"/>
    </sheetView>
  </sheetViews>
  <sheetFormatPr defaultColWidth="11.5703125" defaultRowHeight="15" x14ac:dyDescent="0.25"/>
  <cols>
    <col min="1" max="1" width="7.85546875" style="92" bestFit="1" customWidth="1"/>
    <col min="2" max="2" width="18.140625" style="92" bestFit="1" customWidth="1"/>
    <col min="3" max="3" width="18.5703125" style="92" customWidth="1"/>
    <col min="4" max="4" width="11.7109375" style="92" bestFit="1" customWidth="1"/>
    <col min="5" max="5" width="17.7109375" style="92" bestFit="1" customWidth="1"/>
    <col min="6" max="6" width="8.7109375" style="92" bestFit="1" customWidth="1"/>
    <col min="7" max="7" width="12.7109375" style="92" bestFit="1" customWidth="1"/>
    <col min="8" max="9" width="12.7109375" style="92" customWidth="1"/>
    <col min="10" max="10" width="17.7109375" style="92" bestFit="1" customWidth="1"/>
    <col min="11" max="11" width="7.7109375" style="92" bestFit="1" customWidth="1"/>
    <col min="12" max="12" width="8.7109375" style="92" bestFit="1" customWidth="1"/>
    <col min="13" max="13" width="16.7109375" style="92" bestFit="1" customWidth="1"/>
    <col min="14" max="14" width="18.7109375" style="92" bestFit="1" customWidth="1"/>
    <col min="15" max="15" width="13.85546875" style="92" customWidth="1"/>
    <col min="16" max="16" width="10.7109375" style="92" bestFit="1" customWidth="1"/>
    <col min="17" max="19" width="8.7109375" style="92" bestFit="1" customWidth="1"/>
    <col min="20" max="20" width="10.5703125" style="92" customWidth="1"/>
    <col min="21" max="21" width="9.7109375" style="92" bestFit="1" customWidth="1"/>
    <col min="22" max="22" width="7.7109375" style="92" bestFit="1" customWidth="1"/>
    <col min="23" max="23" width="11.7109375" style="92" bestFit="1" customWidth="1"/>
    <col min="24" max="24" width="7.7109375" style="92" bestFit="1" customWidth="1"/>
    <col min="25" max="25" width="11.7109375" style="92" bestFit="1" customWidth="1"/>
    <col min="26" max="26" width="9.7109375" style="92" bestFit="1" customWidth="1"/>
    <col min="27" max="27" width="9.7109375" style="92" customWidth="1"/>
    <col min="28" max="28" width="8.7109375" style="92" bestFit="1" customWidth="1"/>
    <col min="29" max="29" width="11.7109375" style="92" bestFit="1" customWidth="1"/>
    <col min="30" max="30" width="11.7109375" style="92" customWidth="1"/>
    <col min="31" max="31" width="9.85546875" style="92" bestFit="1" customWidth="1"/>
    <col min="32" max="16384" width="11.5703125" style="92"/>
  </cols>
  <sheetData>
    <row r="1" spans="1:31" ht="15.6" customHeight="1" x14ac:dyDescent="0.25">
      <c r="A1" s="158" t="s">
        <v>380</v>
      </c>
      <c r="B1" s="158"/>
      <c r="C1" s="158"/>
      <c r="D1" s="158"/>
      <c r="E1" s="158"/>
      <c r="F1" s="158"/>
      <c r="G1" s="158"/>
      <c r="H1" s="158"/>
      <c r="I1" s="158"/>
      <c r="J1" s="158"/>
      <c r="K1" s="91"/>
      <c r="L1" s="91"/>
      <c r="M1" s="91"/>
      <c r="N1" s="91"/>
      <c r="O1" s="91"/>
    </row>
    <row r="2" spans="1:31" s="96" customFormat="1" ht="36" x14ac:dyDescent="0.25">
      <c r="A2" s="165" t="s">
        <v>346</v>
      </c>
      <c r="B2" s="165"/>
      <c r="C2" s="165"/>
      <c r="D2" s="93" t="s">
        <v>18</v>
      </c>
      <c r="E2" s="94" t="s">
        <v>304</v>
      </c>
      <c r="F2" s="93" t="s">
        <v>25</v>
      </c>
      <c r="G2" s="93" t="s">
        <v>37</v>
      </c>
      <c r="H2" s="95" t="s">
        <v>305</v>
      </c>
      <c r="I2" s="94" t="s">
        <v>40</v>
      </c>
      <c r="J2" s="93" t="s">
        <v>306</v>
      </c>
      <c r="K2" s="93" t="s">
        <v>39</v>
      </c>
      <c r="L2" s="93" t="s">
        <v>48</v>
      </c>
      <c r="M2" s="94" t="s">
        <v>307</v>
      </c>
      <c r="N2" s="93" t="s">
        <v>63</v>
      </c>
      <c r="O2" s="95" t="s">
        <v>308</v>
      </c>
      <c r="P2" s="93" t="s">
        <v>74</v>
      </c>
      <c r="Q2" s="93" t="s">
        <v>77</v>
      </c>
      <c r="R2" s="93" t="s">
        <v>82</v>
      </c>
      <c r="S2" s="93" t="s">
        <v>88</v>
      </c>
      <c r="T2" s="95" t="s">
        <v>136</v>
      </c>
      <c r="U2" s="93" t="s">
        <v>93</v>
      </c>
      <c r="V2" s="93" t="s">
        <v>96</v>
      </c>
      <c r="W2" s="93" t="s">
        <v>102</v>
      </c>
      <c r="X2" s="93" t="s">
        <v>108</v>
      </c>
      <c r="Y2" s="93" t="s">
        <v>111</v>
      </c>
      <c r="Z2" s="93" t="s">
        <v>117</v>
      </c>
      <c r="AA2" s="95" t="s">
        <v>137</v>
      </c>
      <c r="AB2" s="93" t="s">
        <v>127</v>
      </c>
      <c r="AC2" s="93" t="s">
        <v>132</v>
      </c>
      <c r="AD2" s="95" t="s">
        <v>138</v>
      </c>
      <c r="AE2" s="73" t="s">
        <v>133</v>
      </c>
    </row>
    <row r="3" spans="1:31" s="96" customFormat="1" x14ac:dyDescent="0.25">
      <c r="A3" s="160" t="s">
        <v>309</v>
      </c>
      <c r="B3" s="161" t="s">
        <v>310</v>
      </c>
      <c r="C3" s="33" t="s">
        <v>144</v>
      </c>
      <c r="D3" s="34">
        <v>36111</v>
      </c>
      <c r="E3" s="34">
        <v>653</v>
      </c>
      <c r="F3" s="34">
        <v>20195</v>
      </c>
      <c r="G3" s="34">
        <v>79986</v>
      </c>
      <c r="H3" s="97">
        <f>SUM(D3:G3)</f>
        <v>136945</v>
      </c>
      <c r="I3" s="77">
        <f>J3+K3</f>
        <v>10225</v>
      </c>
      <c r="J3" s="34">
        <v>5626</v>
      </c>
      <c r="K3" s="34">
        <v>4599</v>
      </c>
      <c r="L3" s="34">
        <v>29531</v>
      </c>
      <c r="M3" s="34">
        <v>8416</v>
      </c>
      <c r="N3" s="34">
        <v>51107</v>
      </c>
      <c r="O3" s="97">
        <f>I3+L3+M3+N3</f>
        <v>99279</v>
      </c>
      <c r="P3" s="34">
        <v>54684</v>
      </c>
      <c r="Q3" s="34">
        <v>9965</v>
      </c>
      <c r="R3" s="34">
        <v>13194</v>
      </c>
      <c r="S3" s="34">
        <v>23507</v>
      </c>
      <c r="T3" s="97">
        <f>SUM(P3:S3)</f>
        <v>101350</v>
      </c>
      <c r="U3" s="34">
        <v>10644</v>
      </c>
      <c r="V3" s="34">
        <v>593</v>
      </c>
      <c r="W3" s="34">
        <v>7952</v>
      </c>
      <c r="X3" s="34">
        <v>18073</v>
      </c>
      <c r="Y3" s="34">
        <v>2475</v>
      </c>
      <c r="Z3" s="34">
        <v>2046</v>
      </c>
      <c r="AA3" s="97">
        <f>SUM(U3:Z3)</f>
        <v>41783</v>
      </c>
      <c r="AB3" s="34">
        <v>9735</v>
      </c>
      <c r="AC3" s="34">
        <v>554</v>
      </c>
      <c r="AD3" s="97">
        <f>SUM(AB3:AC3)</f>
        <v>10289</v>
      </c>
      <c r="AE3" s="34">
        <v>389646</v>
      </c>
    </row>
    <row r="4" spans="1:31" s="96" customFormat="1" x14ac:dyDescent="0.25">
      <c r="A4" s="160"/>
      <c r="B4" s="160"/>
      <c r="C4" s="33" t="s">
        <v>187</v>
      </c>
      <c r="D4" s="34">
        <v>78</v>
      </c>
      <c r="E4" s="34">
        <v>2</v>
      </c>
      <c r="F4" s="34">
        <v>30</v>
      </c>
      <c r="G4" s="34">
        <v>1205</v>
      </c>
      <c r="H4" s="97">
        <f t="shared" ref="H4:H65" si="0">SUM(D4:G4)</f>
        <v>1315</v>
      </c>
      <c r="I4" s="77">
        <f t="shared" ref="I4:I65" si="1">J4+K4</f>
        <v>130</v>
      </c>
      <c r="J4" s="34">
        <v>75</v>
      </c>
      <c r="K4" s="34">
        <v>55</v>
      </c>
      <c r="L4" s="34">
        <v>1515</v>
      </c>
      <c r="M4" s="34">
        <v>670</v>
      </c>
      <c r="N4" s="34">
        <v>332</v>
      </c>
      <c r="O4" s="97">
        <f t="shared" ref="O4:O65" si="2">I4+L4+M4+N4</f>
        <v>2647</v>
      </c>
      <c r="P4" s="34">
        <v>189</v>
      </c>
      <c r="Q4" s="34">
        <v>43</v>
      </c>
      <c r="R4" s="34">
        <v>150</v>
      </c>
      <c r="S4" s="34">
        <v>529</v>
      </c>
      <c r="T4" s="97">
        <f t="shared" ref="T4:T65" si="3">SUM(P4:S4)</f>
        <v>911</v>
      </c>
      <c r="U4" s="34">
        <v>66</v>
      </c>
      <c r="V4" s="34">
        <v>4</v>
      </c>
      <c r="W4" s="34">
        <v>50</v>
      </c>
      <c r="X4" s="34">
        <v>34</v>
      </c>
      <c r="Y4" s="34">
        <v>8</v>
      </c>
      <c r="Z4" s="34">
        <v>10</v>
      </c>
      <c r="AA4" s="97">
        <f t="shared" ref="AA4:AA65" si="4">SUM(U4:Z4)</f>
        <v>172</v>
      </c>
      <c r="AB4" s="34">
        <v>55</v>
      </c>
      <c r="AC4" s="34">
        <v>15</v>
      </c>
      <c r="AD4" s="97">
        <f t="shared" ref="AD4:AD65" si="5">SUM(AB4:AC4)</f>
        <v>70</v>
      </c>
      <c r="AE4" s="34">
        <v>5115</v>
      </c>
    </row>
    <row r="5" spans="1:31" s="96" customFormat="1" x14ac:dyDescent="0.25">
      <c r="A5" s="160"/>
      <c r="B5" s="160"/>
      <c r="C5" s="33" t="s">
        <v>146</v>
      </c>
      <c r="D5" s="34">
        <v>20650</v>
      </c>
      <c r="E5" s="34">
        <v>730</v>
      </c>
      <c r="F5" s="34">
        <v>10943</v>
      </c>
      <c r="G5" s="34">
        <v>81357</v>
      </c>
      <c r="H5" s="97">
        <f t="shared" si="0"/>
        <v>113680</v>
      </c>
      <c r="I5" s="77">
        <f t="shared" si="1"/>
        <v>7373</v>
      </c>
      <c r="J5" s="34">
        <v>3086</v>
      </c>
      <c r="K5" s="34">
        <v>4287</v>
      </c>
      <c r="L5" s="34">
        <v>29582</v>
      </c>
      <c r="M5" s="34">
        <v>10830</v>
      </c>
      <c r="N5" s="34">
        <v>50017</v>
      </c>
      <c r="O5" s="97">
        <f t="shared" si="2"/>
        <v>97802</v>
      </c>
      <c r="P5" s="34">
        <v>19539</v>
      </c>
      <c r="Q5" s="34">
        <v>6837</v>
      </c>
      <c r="R5" s="34">
        <v>9409</v>
      </c>
      <c r="S5" s="34">
        <v>39336</v>
      </c>
      <c r="T5" s="97">
        <f t="shared" si="3"/>
        <v>75121</v>
      </c>
      <c r="U5" s="34">
        <v>9537</v>
      </c>
      <c r="V5" s="34">
        <v>1115</v>
      </c>
      <c r="W5" s="34">
        <v>56965</v>
      </c>
      <c r="X5" s="34">
        <v>7176</v>
      </c>
      <c r="Y5" s="34">
        <v>1730</v>
      </c>
      <c r="Z5" s="34">
        <v>9935</v>
      </c>
      <c r="AA5" s="97">
        <f t="shared" si="4"/>
        <v>86458</v>
      </c>
      <c r="AB5" s="34">
        <v>6123</v>
      </c>
      <c r="AC5" s="34">
        <v>4327</v>
      </c>
      <c r="AD5" s="97">
        <f t="shared" si="5"/>
        <v>10450</v>
      </c>
      <c r="AE5" s="34">
        <v>383511</v>
      </c>
    </row>
    <row r="6" spans="1:31" s="96" customFormat="1" x14ac:dyDescent="0.25">
      <c r="A6" s="160"/>
      <c r="B6" s="160"/>
      <c r="C6" s="33" t="s">
        <v>163</v>
      </c>
      <c r="D6" s="34">
        <v>2803</v>
      </c>
      <c r="E6" s="34">
        <v>68</v>
      </c>
      <c r="F6" s="34">
        <v>2078</v>
      </c>
      <c r="G6" s="34">
        <v>10505</v>
      </c>
      <c r="H6" s="97">
        <f t="shared" si="0"/>
        <v>15454</v>
      </c>
      <c r="I6" s="77">
        <f t="shared" si="1"/>
        <v>684</v>
      </c>
      <c r="J6" s="34">
        <v>286</v>
      </c>
      <c r="K6" s="34">
        <v>398</v>
      </c>
      <c r="L6" s="34">
        <v>2872</v>
      </c>
      <c r="M6" s="34">
        <v>927</v>
      </c>
      <c r="N6" s="34">
        <v>4367</v>
      </c>
      <c r="O6" s="97">
        <f t="shared" si="2"/>
        <v>8850</v>
      </c>
      <c r="P6" s="34">
        <v>3842</v>
      </c>
      <c r="Q6" s="34">
        <v>628</v>
      </c>
      <c r="R6" s="34">
        <v>1521</v>
      </c>
      <c r="S6" s="34">
        <v>4952</v>
      </c>
      <c r="T6" s="97">
        <f t="shared" si="3"/>
        <v>10943</v>
      </c>
      <c r="U6" s="34">
        <v>988</v>
      </c>
      <c r="V6" s="34">
        <v>82</v>
      </c>
      <c r="W6" s="34">
        <v>3136</v>
      </c>
      <c r="X6" s="34">
        <v>861</v>
      </c>
      <c r="Y6" s="34">
        <v>108</v>
      </c>
      <c r="Z6" s="34">
        <v>932</v>
      </c>
      <c r="AA6" s="97">
        <f t="shared" si="4"/>
        <v>6107</v>
      </c>
      <c r="AB6" s="34">
        <v>1473</v>
      </c>
      <c r="AC6" s="34">
        <v>743</v>
      </c>
      <c r="AD6" s="97">
        <f t="shared" si="5"/>
        <v>2216</v>
      </c>
      <c r="AE6" s="34">
        <v>43570</v>
      </c>
    </row>
    <row r="7" spans="1:31" s="96" customFormat="1" x14ac:dyDescent="0.25">
      <c r="A7" s="160"/>
      <c r="B7" s="160"/>
      <c r="C7" s="33" t="s">
        <v>171</v>
      </c>
      <c r="D7" s="34">
        <v>1089</v>
      </c>
      <c r="E7" s="34">
        <v>16</v>
      </c>
      <c r="F7" s="34">
        <v>222</v>
      </c>
      <c r="G7" s="34">
        <v>3140</v>
      </c>
      <c r="H7" s="97">
        <f t="shared" si="0"/>
        <v>4467</v>
      </c>
      <c r="I7" s="77">
        <f t="shared" si="1"/>
        <v>772</v>
      </c>
      <c r="J7" s="34">
        <v>450</v>
      </c>
      <c r="K7" s="34">
        <v>322</v>
      </c>
      <c r="L7" s="34">
        <v>5095</v>
      </c>
      <c r="M7" s="34">
        <v>2577</v>
      </c>
      <c r="N7" s="34">
        <v>1759</v>
      </c>
      <c r="O7" s="97">
        <f t="shared" si="2"/>
        <v>10203</v>
      </c>
      <c r="P7" s="34">
        <v>528</v>
      </c>
      <c r="Q7" s="34">
        <v>111</v>
      </c>
      <c r="R7" s="34">
        <v>377</v>
      </c>
      <c r="S7" s="34">
        <v>1769</v>
      </c>
      <c r="T7" s="97">
        <f t="shared" si="3"/>
        <v>2785</v>
      </c>
      <c r="U7" s="34">
        <v>80</v>
      </c>
      <c r="V7" s="34">
        <v>11</v>
      </c>
      <c r="W7" s="34">
        <v>131</v>
      </c>
      <c r="X7" s="34">
        <v>76</v>
      </c>
      <c r="Y7" s="34">
        <v>4</v>
      </c>
      <c r="Z7" s="34">
        <v>15</v>
      </c>
      <c r="AA7" s="97">
        <f t="shared" si="4"/>
        <v>317</v>
      </c>
      <c r="AB7" s="34">
        <v>38</v>
      </c>
      <c r="AC7" s="34">
        <v>334</v>
      </c>
      <c r="AD7" s="97">
        <f t="shared" si="5"/>
        <v>372</v>
      </c>
      <c r="AE7" s="34">
        <v>18144</v>
      </c>
    </row>
    <row r="8" spans="1:31" s="96" customFormat="1" x14ac:dyDescent="0.25">
      <c r="A8" s="160"/>
      <c r="B8" s="160"/>
      <c r="C8" s="33" t="s">
        <v>159</v>
      </c>
      <c r="D8" s="34">
        <v>5017</v>
      </c>
      <c r="E8" s="34">
        <v>11</v>
      </c>
      <c r="F8" s="34">
        <v>149</v>
      </c>
      <c r="G8" s="34">
        <v>3005</v>
      </c>
      <c r="H8" s="97">
        <f t="shared" si="0"/>
        <v>8182</v>
      </c>
      <c r="I8" s="77">
        <f t="shared" si="1"/>
        <v>3208</v>
      </c>
      <c r="J8" s="34">
        <v>1695</v>
      </c>
      <c r="K8" s="34">
        <v>1513</v>
      </c>
      <c r="L8" s="34">
        <v>9975</v>
      </c>
      <c r="M8" s="34">
        <v>2455</v>
      </c>
      <c r="N8" s="34">
        <v>5782</v>
      </c>
      <c r="O8" s="97">
        <f t="shared" si="2"/>
        <v>21420</v>
      </c>
      <c r="P8" s="34">
        <v>4765</v>
      </c>
      <c r="Q8" s="34">
        <v>3029</v>
      </c>
      <c r="R8" s="34">
        <v>4984</v>
      </c>
      <c r="S8" s="34">
        <v>4339</v>
      </c>
      <c r="T8" s="97">
        <f t="shared" si="3"/>
        <v>17117</v>
      </c>
      <c r="U8" s="34">
        <v>3328</v>
      </c>
      <c r="V8" s="34">
        <v>57</v>
      </c>
      <c r="W8" s="34">
        <v>203</v>
      </c>
      <c r="X8" s="34">
        <v>449</v>
      </c>
      <c r="Y8" s="34">
        <v>24</v>
      </c>
      <c r="Z8" s="34">
        <v>37</v>
      </c>
      <c r="AA8" s="97">
        <f t="shared" si="4"/>
        <v>4098</v>
      </c>
      <c r="AB8" s="34">
        <v>93</v>
      </c>
      <c r="AC8" s="34">
        <v>17</v>
      </c>
      <c r="AD8" s="97">
        <f t="shared" si="5"/>
        <v>110</v>
      </c>
      <c r="AE8" s="34">
        <v>50927</v>
      </c>
    </row>
    <row r="9" spans="1:31" s="96" customFormat="1" x14ac:dyDescent="0.25">
      <c r="A9" s="160"/>
      <c r="B9" s="160"/>
      <c r="C9" s="33" t="s">
        <v>152</v>
      </c>
      <c r="D9" s="34">
        <v>6851</v>
      </c>
      <c r="E9" s="34">
        <v>137</v>
      </c>
      <c r="F9" s="34">
        <v>1622</v>
      </c>
      <c r="G9" s="34">
        <v>17600</v>
      </c>
      <c r="H9" s="97">
        <f t="shared" si="0"/>
        <v>26210</v>
      </c>
      <c r="I9" s="77">
        <f t="shared" si="1"/>
        <v>2514</v>
      </c>
      <c r="J9" s="34">
        <v>771</v>
      </c>
      <c r="K9" s="34">
        <v>1743</v>
      </c>
      <c r="L9" s="34">
        <v>28138</v>
      </c>
      <c r="M9" s="34">
        <v>1781</v>
      </c>
      <c r="N9" s="34">
        <v>23756</v>
      </c>
      <c r="O9" s="97">
        <f t="shared" si="2"/>
        <v>56189</v>
      </c>
      <c r="P9" s="34">
        <v>3926</v>
      </c>
      <c r="Q9" s="34">
        <v>1891</v>
      </c>
      <c r="R9" s="34">
        <v>3358</v>
      </c>
      <c r="S9" s="34">
        <v>12471</v>
      </c>
      <c r="T9" s="97">
        <f t="shared" si="3"/>
        <v>21646</v>
      </c>
      <c r="U9" s="34">
        <v>572</v>
      </c>
      <c r="V9" s="34">
        <v>89</v>
      </c>
      <c r="W9" s="34">
        <v>1253</v>
      </c>
      <c r="X9" s="34">
        <v>545</v>
      </c>
      <c r="Y9" s="34">
        <v>125</v>
      </c>
      <c r="Z9" s="34">
        <v>438</v>
      </c>
      <c r="AA9" s="97">
        <f t="shared" si="4"/>
        <v>3022</v>
      </c>
      <c r="AB9" s="34">
        <v>189</v>
      </c>
      <c r="AC9" s="34">
        <v>121</v>
      </c>
      <c r="AD9" s="97">
        <f t="shared" si="5"/>
        <v>310</v>
      </c>
      <c r="AE9" s="34">
        <v>107377</v>
      </c>
    </row>
    <row r="10" spans="1:31" s="96" customFormat="1" x14ac:dyDescent="0.25">
      <c r="A10" s="160"/>
      <c r="B10" s="160"/>
      <c r="C10" s="33" t="s">
        <v>184</v>
      </c>
      <c r="D10" s="34">
        <v>541</v>
      </c>
      <c r="E10" s="34">
        <v>28</v>
      </c>
      <c r="F10" s="34">
        <v>289</v>
      </c>
      <c r="G10" s="34">
        <v>1773</v>
      </c>
      <c r="H10" s="97">
        <f t="shared" si="0"/>
        <v>2631</v>
      </c>
      <c r="I10" s="77">
        <f t="shared" si="1"/>
        <v>178</v>
      </c>
      <c r="J10" s="34">
        <v>71</v>
      </c>
      <c r="K10" s="34">
        <v>107</v>
      </c>
      <c r="L10" s="34">
        <v>514</v>
      </c>
      <c r="M10" s="34">
        <v>170</v>
      </c>
      <c r="N10" s="34">
        <v>1071</v>
      </c>
      <c r="O10" s="97">
        <f t="shared" si="2"/>
        <v>1933</v>
      </c>
      <c r="P10" s="34">
        <v>581</v>
      </c>
      <c r="Q10" s="34">
        <v>172</v>
      </c>
      <c r="R10" s="34">
        <v>336</v>
      </c>
      <c r="S10" s="34">
        <v>1192</v>
      </c>
      <c r="T10" s="97">
        <f t="shared" si="3"/>
        <v>2281</v>
      </c>
      <c r="U10" s="34">
        <v>203</v>
      </c>
      <c r="V10" s="34">
        <v>27</v>
      </c>
      <c r="W10" s="34">
        <v>570</v>
      </c>
      <c r="X10" s="34">
        <v>447</v>
      </c>
      <c r="Y10" s="34">
        <v>34</v>
      </c>
      <c r="Z10" s="34">
        <v>658</v>
      </c>
      <c r="AA10" s="97">
        <f t="shared" si="4"/>
        <v>1939</v>
      </c>
      <c r="AB10" s="34">
        <v>399</v>
      </c>
      <c r="AC10" s="34">
        <v>215</v>
      </c>
      <c r="AD10" s="97">
        <f t="shared" si="5"/>
        <v>614</v>
      </c>
      <c r="AE10" s="34">
        <v>9398</v>
      </c>
    </row>
    <row r="11" spans="1:31" s="96" customFormat="1" x14ac:dyDescent="0.25">
      <c r="A11" s="160"/>
      <c r="B11" s="160"/>
      <c r="C11" s="33" t="s">
        <v>217</v>
      </c>
      <c r="D11" s="34">
        <v>29</v>
      </c>
      <c r="E11" s="34">
        <v>6</v>
      </c>
      <c r="F11" s="34">
        <v>17</v>
      </c>
      <c r="G11" s="34">
        <v>271</v>
      </c>
      <c r="H11" s="97">
        <f t="shared" si="0"/>
        <v>323</v>
      </c>
      <c r="I11" s="77">
        <f t="shared" si="1"/>
        <v>33</v>
      </c>
      <c r="J11" s="34">
        <v>28</v>
      </c>
      <c r="K11" s="34">
        <v>5</v>
      </c>
      <c r="L11" s="34">
        <v>137</v>
      </c>
      <c r="M11" s="34">
        <v>102</v>
      </c>
      <c r="N11" s="34">
        <v>201</v>
      </c>
      <c r="O11" s="97">
        <f t="shared" si="2"/>
        <v>473</v>
      </c>
      <c r="P11" s="34">
        <v>79</v>
      </c>
      <c r="Q11" s="34">
        <v>9</v>
      </c>
      <c r="R11" s="34">
        <v>28</v>
      </c>
      <c r="S11" s="34">
        <v>327</v>
      </c>
      <c r="T11" s="97">
        <f t="shared" si="3"/>
        <v>443</v>
      </c>
      <c r="U11" s="34">
        <v>11</v>
      </c>
      <c r="V11" s="34">
        <v>2</v>
      </c>
      <c r="W11" s="34">
        <v>28</v>
      </c>
      <c r="X11" s="34">
        <v>295</v>
      </c>
      <c r="Y11" s="34">
        <v>3</v>
      </c>
      <c r="Z11" s="34">
        <v>12</v>
      </c>
      <c r="AA11" s="97">
        <f t="shared" si="4"/>
        <v>351</v>
      </c>
      <c r="AB11" s="34">
        <v>46</v>
      </c>
      <c r="AC11" s="34">
        <v>17</v>
      </c>
      <c r="AD11" s="97">
        <f t="shared" si="5"/>
        <v>63</v>
      </c>
      <c r="AE11" s="34">
        <v>1653</v>
      </c>
    </row>
    <row r="12" spans="1:31" s="96" customFormat="1" x14ac:dyDescent="0.25">
      <c r="A12" s="160"/>
      <c r="B12" s="160"/>
      <c r="C12" s="33" t="s">
        <v>165</v>
      </c>
      <c r="D12" s="34">
        <v>669</v>
      </c>
      <c r="E12" s="34">
        <v>19</v>
      </c>
      <c r="F12" s="34">
        <v>203</v>
      </c>
      <c r="G12" s="34">
        <v>4064</v>
      </c>
      <c r="H12" s="97">
        <f t="shared" si="0"/>
        <v>4955</v>
      </c>
      <c r="I12" s="77">
        <f t="shared" si="1"/>
        <v>1348</v>
      </c>
      <c r="J12" s="34">
        <v>704</v>
      </c>
      <c r="K12" s="34">
        <v>644</v>
      </c>
      <c r="L12" s="34">
        <v>9946</v>
      </c>
      <c r="M12" s="34">
        <v>5034</v>
      </c>
      <c r="N12" s="34">
        <v>2093</v>
      </c>
      <c r="O12" s="97">
        <f t="shared" si="2"/>
        <v>18421</v>
      </c>
      <c r="P12" s="34">
        <v>1217</v>
      </c>
      <c r="Q12" s="34">
        <v>252</v>
      </c>
      <c r="R12" s="34">
        <v>284</v>
      </c>
      <c r="S12" s="34">
        <v>1026</v>
      </c>
      <c r="T12" s="97">
        <f t="shared" si="3"/>
        <v>2779</v>
      </c>
      <c r="U12" s="34">
        <v>190</v>
      </c>
      <c r="V12" s="34">
        <v>10</v>
      </c>
      <c r="W12" s="34">
        <v>393</v>
      </c>
      <c r="X12" s="34">
        <v>106</v>
      </c>
      <c r="Y12" s="34">
        <v>10</v>
      </c>
      <c r="Z12" s="34">
        <v>72</v>
      </c>
      <c r="AA12" s="97">
        <f t="shared" si="4"/>
        <v>781</v>
      </c>
      <c r="AB12" s="34">
        <v>360</v>
      </c>
      <c r="AC12" s="34">
        <v>178</v>
      </c>
      <c r="AD12" s="97">
        <f t="shared" si="5"/>
        <v>538</v>
      </c>
      <c r="AE12" s="34">
        <v>27474</v>
      </c>
    </row>
    <row r="13" spans="1:31" s="96" customFormat="1" x14ac:dyDescent="0.25">
      <c r="A13" s="160"/>
      <c r="B13" s="160"/>
      <c r="C13" s="33" t="s">
        <v>160</v>
      </c>
      <c r="D13" s="34">
        <v>558</v>
      </c>
      <c r="E13" s="34">
        <v>2</v>
      </c>
      <c r="F13" s="34">
        <v>398</v>
      </c>
      <c r="G13" s="34">
        <v>8671</v>
      </c>
      <c r="H13" s="97">
        <f t="shared" si="0"/>
        <v>9629</v>
      </c>
      <c r="I13" s="77">
        <f t="shared" si="1"/>
        <v>3013</v>
      </c>
      <c r="J13" s="34">
        <v>2440</v>
      </c>
      <c r="K13" s="34">
        <v>573</v>
      </c>
      <c r="L13" s="34">
        <v>11013</v>
      </c>
      <c r="M13" s="34">
        <v>3683</v>
      </c>
      <c r="N13" s="34">
        <v>2268</v>
      </c>
      <c r="O13" s="97">
        <f t="shared" si="2"/>
        <v>19977</v>
      </c>
      <c r="P13" s="34">
        <v>5340</v>
      </c>
      <c r="Q13" s="34">
        <v>467</v>
      </c>
      <c r="R13" s="34">
        <v>912</v>
      </c>
      <c r="S13" s="34">
        <v>1586</v>
      </c>
      <c r="T13" s="97">
        <f t="shared" si="3"/>
        <v>8305</v>
      </c>
      <c r="U13" s="34">
        <v>1379</v>
      </c>
      <c r="V13" s="34">
        <v>128</v>
      </c>
      <c r="W13" s="34">
        <v>112</v>
      </c>
      <c r="X13" s="34">
        <v>132</v>
      </c>
      <c r="Y13" s="34">
        <v>9</v>
      </c>
      <c r="Z13" s="34">
        <v>26</v>
      </c>
      <c r="AA13" s="97">
        <f t="shared" si="4"/>
        <v>1786</v>
      </c>
      <c r="AB13" s="34">
        <v>81</v>
      </c>
      <c r="AC13" s="34">
        <v>25</v>
      </c>
      <c r="AD13" s="97">
        <f t="shared" si="5"/>
        <v>106</v>
      </c>
      <c r="AE13" s="34">
        <v>39803</v>
      </c>
    </row>
    <row r="14" spans="1:31" s="96" customFormat="1" x14ac:dyDescent="0.25">
      <c r="A14" s="160"/>
      <c r="B14" s="160"/>
      <c r="C14" s="33" t="s">
        <v>170</v>
      </c>
      <c r="D14" s="34">
        <v>3333</v>
      </c>
      <c r="E14" s="34">
        <v>13</v>
      </c>
      <c r="F14" s="34">
        <v>1589</v>
      </c>
      <c r="G14" s="34">
        <v>7923</v>
      </c>
      <c r="H14" s="97">
        <f t="shared" si="0"/>
        <v>12858</v>
      </c>
      <c r="I14" s="77">
        <f t="shared" si="1"/>
        <v>615</v>
      </c>
      <c r="J14" s="34">
        <v>511</v>
      </c>
      <c r="K14" s="34">
        <v>104</v>
      </c>
      <c r="L14" s="34">
        <v>1044</v>
      </c>
      <c r="M14" s="34">
        <v>498</v>
      </c>
      <c r="N14" s="34">
        <v>3267</v>
      </c>
      <c r="O14" s="97">
        <f t="shared" si="2"/>
        <v>5424</v>
      </c>
      <c r="P14" s="34">
        <v>1254</v>
      </c>
      <c r="Q14" s="34">
        <v>124</v>
      </c>
      <c r="R14" s="34">
        <v>233</v>
      </c>
      <c r="S14" s="34">
        <v>2000</v>
      </c>
      <c r="T14" s="97">
        <f t="shared" si="3"/>
        <v>3611</v>
      </c>
      <c r="U14" s="34">
        <v>169</v>
      </c>
      <c r="V14" s="34">
        <v>10</v>
      </c>
      <c r="W14" s="34">
        <v>177</v>
      </c>
      <c r="X14" s="34">
        <v>171</v>
      </c>
      <c r="Y14" s="34">
        <v>14</v>
      </c>
      <c r="Z14" s="34">
        <v>113</v>
      </c>
      <c r="AA14" s="97">
        <f t="shared" si="4"/>
        <v>654</v>
      </c>
      <c r="AB14" s="34">
        <v>114</v>
      </c>
      <c r="AC14" s="34">
        <v>89</v>
      </c>
      <c r="AD14" s="97">
        <f t="shared" si="5"/>
        <v>203</v>
      </c>
      <c r="AE14" s="34">
        <v>22750</v>
      </c>
    </row>
    <row r="15" spans="1:31" s="96" customFormat="1" x14ac:dyDescent="0.25">
      <c r="A15" s="160"/>
      <c r="B15" s="160"/>
      <c r="C15" s="33" t="s">
        <v>7</v>
      </c>
      <c r="D15" s="34">
        <v>77729</v>
      </c>
      <c r="E15" s="34">
        <v>1685</v>
      </c>
      <c r="F15" s="34">
        <v>37735</v>
      </c>
      <c r="G15" s="34">
        <v>219500</v>
      </c>
      <c r="H15" s="97">
        <f t="shared" si="0"/>
        <v>336649</v>
      </c>
      <c r="I15" s="77">
        <f t="shared" si="1"/>
        <v>30093</v>
      </c>
      <c r="J15" s="34">
        <v>15743</v>
      </c>
      <c r="K15" s="34">
        <v>14350</v>
      </c>
      <c r="L15" s="34">
        <v>129362</v>
      </c>
      <c r="M15" s="34">
        <v>37143</v>
      </c>
      <c r="N15" s="34">
        <v>146020</v>
      </c>
      <c r="O15" s="97">
        <f t="shared" si="2"/>
        <v>342618</v>
      </c>
      <c r="P15" s="34">
        <v>95944</v>
      </c>
      <c r="Q15" s="34">
        <v>23528</v>
      </c>
      <c r="R15" s="34">
        <v>34786</v>
      </c>
      <c r="S15" s="34">
        <v>93034</v>
      </c>
      <c r="T15" s="97">
        <f t="shared" si="3"/>
        <v>247292</v>
      </c>
      <c r="U15" s="34">
        <v>27167</v>
      </c>
      <c r="V15" s="34">
        <v>2128</v>
      </c>
      <c r="W15" s="34">
        <v>70970</v>
      </c>
      <c r="X15" s="34">
        <v>28365</v>
      </c>
      <c r="Y15" s="34">
        <v>4544</v>
      </c>
      <c r="Z15" s="34">
        <v>14294</v>
      </c>
      <c r="AA15" s="97">
        <f t="shared" si="4"/>
        <v>147468</v>
      </c>
      <c r="AB15" s="34">
        <v>18706</v>
      </c>
      <c r="AC15" s="34">
        <v>6635</v>
      </c>
      <c r="AD15" s="97">
        <f t="shared" si="5"/>
        <v>25341</v>
      </c>
      <c r="AE15" s="34">
        <v>1099368</v>
      </c>
    </row>
    <row r="16" spans="1:31" s="96" customFormat="1" x14ac:dyDescent="0.25">
      <c r="A16" s="160"/>
      <c r="B16" s="160" t="s">
        <v>311</v>
      </c>
      <c r="C16" s="33" t="s">
        <v>295</v>
      </c>
      <c r="D16" s="34">
        <v>1</v>
      </c>
      <c r="E16" s="34">
        <v>0</v>
      </c>
      <c r="F16" s="34">
        <v>1</v>
      </c>
      <c r="G16" s="34">
        <v>1</v>
      </c>
      <c r="H16" s="97">
        <f t="shared" si="0"/>
        <v>3</v>
      </c>
      <c r="I16" s="77">
        <f t="shared" si="1"/>
        <v>0</v>
      </c>
      <c r="J16" s="34">
        <v>0</v>
      </c>
      <c r="K16" s="34">
        <v>0</v>
      </c>
      <c r="L16" s="34">
        <v>0</v>
      </c>
      <c r="M16" s="34">
        <v>1</v>
      </c>
      <c r="N16" s="34">
        <v>2</v>
      </c>
      <c r="O16" s="97">
        <f t="shared" si="2"/>
        <v>3</v>
      </c>
      <c r="P16" s="34">
        <v>0</v>
      </c>
      <c r="Q16" s="34">
        <v>0</v>
      </c>
      <c r="R16" s="34">
        <v>1</v>
      </c>
      <c r="S16" s="34">
        <v>2</v>
      </c>
      <c r="T16" s="97">
        <f t="shared" si="3"/>
        <v>3</v>
      </c>
      <c r="U16" s="34">
        <v>2</v>
      </c>
      <c r="V16" s="34">
        <v>0</v>
      </c>
      <c r="W16" s="34">
        <v>3</v>
      </c>
      <c r="X16" s="34">
        <v>0</v>
      </c>
      <c r="Y16" s="34">
        <v>0</v>
      </c>
      <c r="Z16" s="34">
        <v>0</v>
      </c>
      <c r="AA16" s="97">
        <f t="shared" si="4"/>
        <v>5</v>
      </c>
      <c r="AB16" s="34">
        <v>1</v>
      </c>
      <c r="AC16" s="34">
        <v>0</v>
      </c>
      <c r="AD16" s="97">
        <f t="shared" si="5"/>
        <v>1</v>
      </c>
      <c r="AE16" s="34">
        <v>15</v>
      </c>
    </row>
    <row r="17" spans="1:33" s="96" customFormat="1" x14ac:dyDescent="0.25">
      <c r="A17" s="160"/>
      <c r="B17" s="160"/>
      <c r="C17" s="33" t="s">
        <v>182</v>
      </c>
      <c r="D17" s="34">
        <v>1058</v>
      </c>
      <c r="E17" s="34">
        <v>81</v>
      </c>
      <c r="F17" s="34">
        <v>549</v>
      </c>
      <c r="G17" s="34">
        <v>3212</v>
      </c>
      <c r="H17" s="97">
        <v>4900</v>
      </c>
      <c r="I17" s="34">
        <v>257</v>
      </c>
      <c r="J17" s="34">
        <v>94</v>
      </c>
      <c r="K17" s="34">
        <v>163</v>
      </c>
      <c r="L17" s="34">
        <v>1044</v>
      </c>
      <c r="M17" s="34">
        <v>246</v>
      </c>
      <c r="N17" s="34">
        <v>1178</v>
      </c>
      <c r="O17" s="97">
        <v>2725</v>
      </c>
      <c r="P17" s="34">
        <v>2331</v>
      </c>
      <c r="Q17" s="34">
        <v>660</v>
      </c>
      <c r="R17" s="34">
        <v>480</v>
      </c>
      <c r="S17" s="34">
        <v>2184</v>
      </c>
      <c r="T17" s="97">
        <v>5655</v>
      </c>
      <c r="U17" s="34">
        <v>471</v>
      </c>
      <c r="V17" s="34">
        <v>48</v>
      </c>
      <c r="W17" s="34">
        <v>493</v>
      </c>
      <c r="X17" s="34">
        <v>575</v>
      </c>
      <c r="Y17" s="34">
        <v>35</v>
      </c>
      <c r="Z17" s="34">
        <v>187</v>
      </c>
      <c r="AA17" s="97">
        <v>1809</v>
      </c>
      <c r="AB17" s="34">
        <v>503</v>
      </c>
      <c r="AC17" s="34">
        <v>309</v>
      </c>
      <c r="AD17" s="97">
        <v>812</v>
      </c>
      <c r="AE17" s="34">
        <v>15901</v>
      </c>
      <c r="AG17" s="121"/>
    </row>
    <row r="18" spans="1:33" s="96" customFormat="1" x14ac:dyDescent="0.25">
      <c r="A18" s="160"/>
      <c r="B18" s="160"/>
      <c r="C18" s="33" t="s">
        <v>378</v>
      </c>
      <c r="D18" s="34">
        <v>2</v>
      </c>
      <c r="E18" s="34">
        <v>0</v>
      </c>
      <c r="F18" s="34">
        <v>0</v>
      </c>
      <c r="G18" s="34">
        <v>3</v>
      </c>
      <c r="H18" s="97">
        <f t="shared" si="0"/>
        <v>5</v>
      </c>
      <c r="I18" s="77">
        <f t="shared" si="1"/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97">
        <f t="shared" si="2"/>
        <v>0</v>
      </c>
      <c r="P18" s="34">
        <v>4</v>
      </c>
      <c r="Q18" s="34">
        <v>1</v>
      </c>
      <c r="R18" s="34">
        <v>0</v>
      </c>
      <c r="S18" s="34">
        <v>1</v>
      </c>
      <c r="T18" s="97">
        <f t="shared" si="3"/>
        <v>6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97">
        <f t="shared" si="4"/>
        <v>0</v>
      </c>
      <c r="AB18" s="34">
        <v>0</v>
      </c>
      <c r="AC18" s="34">
        <v>0</v>
      </c>
      <c r="AD18" s="97">
        <f t="shared" si="5"/>
        <v>0</v>
      </c>
      <c r="AE18" s="34">
        <v>11</v>
      </c>
    </row>
    <row r="19" spans="1:33" s="96" customFormat="1" x14ac:dyDescent="0.25">
      <c r="A19" s="160"/>
      <c r="B19" s="160"/>
      <c r="C19" s="33" t="s">
        <v>7</v>
      </c>
      <c r="D19" s="77">
        <v>1061</v>
      </c>
      <c r="E19" s="77">
        <v>81</v>
      </c>
      <c r="F19" s="77">
        <v>550</v>
      </c>
      <c r="G19" s="77">
        <v>3216</v>
      </c>
      <c r="H19" s="97">
        <v>4908</v>
      </c>
      <c r="I19" s="77">
        <v>257</v>
      </c>
      <c r="J19" s="77">
        <v>94</v>
      </c>
      <c r="K19" s="77">
        <v>163</v>
      </c>
      <c r="L19" s="77">
        <v>1044</v>
      </c>
      <c r="M19" s="77">
        <v>247</v>
      </c>
      <c r="N19" s="77">
        <v>1180</v>
      </c>
      <c r="O19" s="97">
        <v>2728</v>
      </c>
      <c r="P19" s="77">
        <v>2335</v>
      </c>
      <c r="Q19" s="77">
        <v>661</v>
      </c>
      <c r="R19" s="77">
        <v>481</v>
      </c>
      <c r="S19" s="77">
        <v>2187</v>
      </c>
      <c r="T19" s="97">
        <v>5664</v>
      </c>
      <c r="U19" s="77">
        <v>473</v>
      </c>
      <c r="V19" s="77">
        <v>48</v>
      </c>
      <c r="W19" s="77">
        <v>496</v>
      </c>
      <c r="X19" s="77">
        <v>575</v>
      </c>
      <c r="Y19" s="77">
        <v>35</v>
      </c>
      <c r="Z19" s="77">
        <v>187</v>
      </c>
      <c r="AA19" s="97">
        <v>1814</v>
      </c>
      <c r="AB19" s="77">
        <v>504</v>
      </c>
      <c r="AC19" s="77">
        <v>309</v>
      </c>
      <c r="AD19" s="97">
        <v>813</v>
      </c>
      <c r="AE19" s="77">
        <v>15927</v>
      </c>
      <c r="AG19" s="121"/>
    </row>
    <row r="20" spans="1:33" s="96" customFormat="1" x14ac:dyDescent="0.25">
      <c r="A20" s="160"/>
      <c r="B20" s="166" t="s">
        <v>310</v>
      </c>
      <c r="C20" s="159"/>
      <c r="D20" s="98">
        <v>78790</v>
      </c>
      <c r="E20" s="98">
        <v>1766</v>
      </c>
      <c r="F20" s="98">
        <v>38285</v>
      </c>
      <c r="G20" s="98">
        <v>222716</v>
      </c>
      <c r="H20" s="98">
        <v>341557</v>
      </c>
      <c r="I20" s="98">
        <v>30350</v>
      </c>
      <c r="J20" s="98">
        <v>15837</v>
      </c>
      <c r="K20" s="98">
        <v>14513</v>
      </c>
      <c r="L20" s="98">
        <v>130406</v>
      </c>
      <c r="M20" s="98">
        <v>37390</v>
      </c>
      <c r="N20" s="98">
        <v>147200</v>
      </c>
      <c r="O20" s="98">
        <v>345346</v>
      </c>
      <c r="P20" s="98">
        <v>98279</v>
      </c>
      <c r="Q20" s="98">
        <v>24189</v>
      </c>
      <c r="R20" s="98">
        <v>35267</v>
      </c>
      <c r="S20" s="98">
        <v>95221</v>
      </c>
      <c r="T20" s="98">
        <v>252956</v>
      </c>
      <c r="U20" s="98">
        <v>27640</v>
      </c>
      <c r="V20" s="98">
        <v>2176</v>
      </c>
      <c r="W20" s="98">
        <v>71466</v>
      </c>
      <c r="X20" s="98">
        <v>28940</v>
      </c>
      <c r="Y20" s="98">
        <v>4579</v>
      </c>
      <c r="Z20" s="98">
        <v>14481</v>
      </c>
      <c r="AA20" s="98">
        <v>149282</v>
      </c>
      <c r="AB20" s="98">
        <v>19210</v>
      </c>
      <c r="AC20" s="98">
        <v>6944</v>
      </c>
      <c r="AD20" s="98">
        <v>26154</v>
      </c>
      <c r="AE20" s="98">
        <v>1115295</v>
      </c>
    </row>
    <row r="21" spans="1:33" s="96" customFormat="1" x14ac:dyDescent="0.25">
      <c r="A21" s="160" t="s">
        <v>312</v>
      </c>
      <c r="B21" s="160" t="s">
        <v>313</v>
      </c>
      <c r="C21" s="33" t="s">
        <v>174</v>
      </c>
      <c r="D21" s="34">
        <v>651</v>
      </c>
      <c r="E21" s="34">
        <v>48</v>
      </c>
      <c r="F21" s="34">
        <v>491</v>
      </c>
      <c r="G21" s="34">
        <v>3000</v>
      </c>
      <c r="H21" s="97">
        <v>4190</v>
      </c>
      <c r="I21" s="34">
        <v>496</v>
      </c>
      <c r="J21" s="34">
        <v>149</v>
      </c>
      <c r="K21" s="34">
        <v>347</v>
      </c>
      <c r="L21" s="34">
        <v>1818</v>
      </c>
      <c r="M21" s="34">
        <v>559</v>
      </c>
      <c r="N21" s="34">
        <v>1842</v>
      </c>
      <c r="O21" s="97">
        <v>4715</v>
      </c>
      <c r="P21" s="34">
        <v>881</v>
      </c>
      <c r="Q21" s="34">
        <v>711</v>
      </c>
      <c r="R21" s="34">
        <v>566</v>
      </c>
      <c r="S21" s="34">
        <v>1605</v>
      </c>
      <c r="T21" s="97">
        <v>3763</v>
      </c>
      <c r="U21" s="34">
        <v>202</v>
      </c>
      <c r="V21" s="34">
        <v>15</v>
      </c>
      <c r="W21" s="34">
        <v>3103</v>
      </c>
      <c r="X21" s="34">
        <v>552</v>
      </c>
      <c r="Y21" s="34">
        <v>116</v>
      </c>
      <c r="Z21" s="34">
        <v>255</v>
      </c>
      <c r="AA21" s="97">
        <v>4243</v>
      </c>
      <c r="AB21" s="34">
        <v>882</v>
      </c>
      <c r="AC21" s="34">
        <v>155</v>
      </c>
      <c r="AD21" s="97">
        <v>1037</v>
      </c>
      <c r="AE21" s="34">
        <v>17948</v>
      </c>
    </row>
    <row r="22" spans="1:33" s="96" customFormat="1" x14ac:dyDescent="0.25">
      <c r="A22" s="160"/>
      <c r="B22" s="160"/>
      <c r="C22" s="33" t="s">
        <v>149</v>
      </c>
      <c r="D22" s="34">
        <v>10531</v>
      </c>
      <c r="E22" s="34">
        <v>47</v>
      </c>
      <c r="F22" s="34">
        <v>3235</v>
      </c>
      <c r="G22" s="34">
        <v>104309</v>
      </c>
      <c r="H22" s="97">
        <f t="shared" si="0"/>
        <v>118122</v>
      </c>
      <c r="I22" s="77">
        <f t="shared" si="1"/>
        <v>328</v>
      </c>
      <c r="J22" s="34">
        <v>205</v>
      </c>
      <c r="K22" s="34">
        <v>123</v>
      </c>
      <c r="L22" s="34">
        <v>2058</v>
      </c>
      <c r="M22" s="34">
        <v>665</v>
      </c>
      <c r="N22" s="34">
        <v>6559</v>
      </c>
      <c r="O22" s="97">
        <f t="shared" si="2"/>
        <v>9610</v>
      </c>
      <c r="P22" s="34">
        <v>3379</v>
      </c>
      <c r="Q22" s="34">
        <v>629</v>
      </c>
      <c r="R22" s="34">
        <v>651</v>
      </c>
      <c r="S22" s="34">
        <v>19567</v>
      </c>
      <c r="T22" s="97">
        <f t="shared" si="3"/>
        <v>24226</v>
      </c>
      <c r="U22" s="34">
        <v>564</v>
      </c>
      <c r="V22" s="34">
        <v>184</v>
      </c>
      <c r="W22" s="34">
        <v>707</v>
      </c>
      <c r="X22" s="34">
        <v>724</v>
      </c>
      <c r="Y22" s="34">
        <v>162</v>
      </c>
      <c r="Z22" s="34">
        <v>378</v>
      </c>
      <c r="AA22" s="97">
        <f t="shared" si="4"/>
        <v>2719</v>
      </c>
      <c r="AB22" s="34">
        <v>1027</v>
      </c>
      <c r="AC22" s="34">
        <v>188</v>
      </c>
      <c r="AD22" s="97">
        <f t="shared" si="5"/>
        <v>1215</v>
      </c>
      <c r="AE22" s="34">
        <v>155892</v>
      </c>
    </row>
    <row r="23" spans="1:33" s="96" customFormat="1" x14ac:dyDescent="0.25">
      <c r="A23" s="160"/>
      <c r="B23" s="160"/>
      <c r="C23" s="33" t="s">
        <v>204</v>
      </c>
      <c r="D23" s="34">
        <v>147</v>
      </c>
      <c r="E23" s="34">
        <v>2</v>
      </c>
      <c r="F23" s="34">
        <v>108</v>
      </c>
      <c r="G23" s="34">
        <v>511</v>
      </c>
      <c r="H23" s="97">
        <f t="shared" si="0"/>
        <v>768</v>
      </c>
      <c r="I23" s="77">
        <f t="shared" si="1"/>
        <v>21</v>
      </c>
      <c r="J23" s="34">
        <v>10</v>
      </c>
      <c r="K23" s="34">
        <v>11</v>
      </c>
      <c r="L23" s="34">
        <v>105</v>
      </c>
      <c r="M23" s="34">
        <v>20</v>
      </c>
      <c r="N23" s="34">
        <v>123</v>
      </c>
      <c r="O23" s="97">
        <f t="shared" si="2"/>
        <v>269</v>
      </c>
      <c r="P23" s="34">
        <v>101</v>
      </c>
      <c r="Q23" s="34">
        <v>147</v>
      </c>
      <c r="R23" s="34">
        <v>60</v>
      </c>
      <c r="S23" s="34">
        <v>1031</v>
      </c>
      <c r="T23" s="97">
        <f t="shared" si="3"/>
        <v>1339</v>
      </c>
      <c r="U23" s="34">
        <v>45</v>
      </c>
      <c r="V23" s="34">
        <v>6</v>
      </c>
      <c r="W23" s="34">
        <v>51</v>
      </c>
      <c r="X23" s="34">
        <v>75</v>
      </c>
      <c r="Y23" s="34">
        <v>11</v>
      </c>
      <c r="Z23" s="34">
        <v>89</v>
      </c>
      <c r="AA23" s="97">
        <f t="shared" si="4"/>
        <v>277</v>
      </c>
      <c r="AB23" s="34">
        <v>160</v>
      </c>
      <c r="AC23" s="34">
        <v>17</v>
      </c>
      <c r="AD23" s="97">
        <f t="shared" si="5"/>
        <v>177</v>
      </c>
      <c r="AE23" s="34">
        <v>2830</v>
      </c>
    </row>
    <row r="24" spans="1:33" s="96" customFormat="1" x14ac:dyDescent="0.25">
      <c r="A24" s="160"/>
      <c r="B24" s="160"/>
      <c r="C24" s="33" t="s">
        <v>143</v>
      </c>
      <c r="D24" s="34">
        <v>49935</v>
      </c>
      <c r="E24" s="34">
        <v>1509</v>
      </c>
      <c r="F24" s="34">
        <v>15134</v>
      </c>
      <c r="G24" s="34">
        <v>88114</v>
      </c>
      <c r="H24" s="97">
        <f t="shared" si="0"/>
        <v>154692</v>
      </c>
      <c r="I24" s="77">
        <f t="shared" si="1"/>
        <v>6215</v>
      </c>
      <c r="J24" s="34">
        <v>3047</v>
      </c>
      <c r="K24" s="34">
        <v>3168</v>
      </c>
      <c r="L24" s="34">
        <v>45140</v>
      </c>
      <c r="M24" s="34">
        <v>3539</v>
      </c>
      <c r="N24" s="34">
        <v>55769</v>
      </c>
      <c r="O24" s="97">
        <f t="shared" si="2"/>
        <v>110663</v>
      </c>
      <c r="P24" s="34">
        <v>27834</v>
      </c>
      <c r="Q24" s="34">
        <v>8365</v>
      </c>
      <c r="R24" s="34">
        <v>9083</v>
      </c>
      <c r="S24" s="34">
        <v>14722</v>
      </c>
      <c r="T24" s="97">
        <f t="shared" si="3"/>
        <v>60004</v>
      </c>
      <c r="U24" s="34">
        <v>8052</v>
      </c>
      <c r="V24" s="34">
        <v>1304</v>
      </c>
      <c r="W24" s="34">
        <v>21259</v>
      </c>
      <c r="X24" s="34">
        <v>10520</v>
      </c>
      <c r="Y24" s="34">
        <v>1773</v>
      </c>
      <c r="Z24" s="34">
        <v>13207</v>
      </c>
      <c r="AA24" s="97">
        <f t="shared" si="4"/>
        <v>56115</v>
      </c>
      <c r="AB24" s="34">
        <v>13826</v>
      </c>
      <c r="AC24" s="34">
        <v>3846</v>
      </c>
      <c r="AD24" s="97">
        <f t="shared" si="5"/>
        <v>17672</v>
      </c>
      <c r="AE24" s="34">
        <v>399146</v>
      </c>
    </row>
    <row r="25" spans="1:33" s="96" customFormat="1" x14ac:dyDescent="0.25">
      <c r="A25" s="160"/>
      <c r="B25" s="160"/>
      <c r="C25" s="33" t="s">
        <v>209</v>
      </c>
      <c r="D25" s="34">
        <v>275</v>
      </c>
      <c r="E25" s="34">
        <v>8</v>
      </c>
      <c r="F25" s="34">
        <v>114</v>
      </c>
      <c r="G25" s="34">
        <v>440</v>
      </c>
      <c r="H25" s="97">
        <f t="shared" si="0"/>
        <v>837</v>
      </c>
      <c r="I25" s="77">
        <f t="shared" si="1"/>
        <v>8</v>
      </c>
      <c r="J25" s="34">
        <v>6</v>
      </c>
      <c r="K25" s="34">
        <v>2</v>
      </c>
      <c r="L25" s="34">
        <v>113</v>
      </c>
      <c r="M25" s="34">
        <v>68</v>
      </c>
      <c r="N25" s="34">
        <v>236</v>
      </c>
      <c r="O25" s="97">
        <f t="shared" si="2"/>
        <v>425</v>
      </c>
      <c r="P25" s="34">
        <v>94</v>
      </c>
      <c r="Q25" s="34">
        <v>13</v>
      </c>
      <c r="R25" s="34">
        <v>31</v>
      </c>
      <c r="S25" s="34">
        <v>442</v>
      </c>
      <c r="T25" s="97">
        <f t="shared" si="3"/>
        <v>580</v>
      </c>
      <c r="U25" s="34">
        <v>11</v>
      </c>
      <c r="V25" s="34">
        <v>11</v>
      </c>
      <c r="W25" s="34">
        <v>116</v>
      </c>
      <c r="X25" s="34">
        <v>150</v>
      </c>
      <c r="Y25" s="34">
        <v>48</v>
      </c>
      <c r="Z25" s="34">
        <v>55</v>
      </c>
      <c r="AA25" s="97">
        <f t="shared" si="4"/>
        <v>391</v>
      </c>
      <c r="AB25" s="34">
        <v>256</v>
      </c>
      <c r="AC25" s="34">
        <v>10</v>
      </c>
      <c r="AD25" s="97">
        <f t="shared" si="5"/>
        <v>266</v>
      </c>
      <c r="AE25" s="34">
        <v>2499</v>
      </c>
    </row>
    <row r="26" spans="1:33" s="96" customFormat="1" x14ac:dyDescent="0.25">
      <c r="A26" s="160"/>
      <c r="B26" s="160"/>
      <c r="C26" s="33" t="s">
        <v>155</v>
      </c>
      <c r="D26" s="34">
        <v>5001</v>
      </c>
      <c r="E26" s="34">
        <v>278</v>
      </c>
      <c r="F26" s="34">
        <v>3598</v>
      </c>
      <c r="G26" s="34">
        <v>17981</v>
      </c>
      <c r="H26" s="97">
        <f t="shared" si="0"/>
        <v>26858</v>
      </c>
      <c r="I26" s="77">
        <f t="shared" si="1"/>
        <v>1937</v>
      </c>
      <c r="J26" s="34">
        <v>884</v>
      </c>
      <c r="K26" s="34">
        <v>1053</v>
      </c>
      <c r="L26" s="34">
        <v>5020</v>
      </c>
      <c r="M26" s="34">
        <v>1097</v>
      </c>
      <c r="N26" s="34">
        <v>19557</v>
      </c>
      <c r="O26" s="97">
        <f t="shared" si="2"/>
        <v>27611</v>
      </c>
      <c r="P26" s="34">
        <v>5032</v>
      </c>
      <c r="Q26" s="34">
        <v>1223</v>
      </c>
      <c r="R26" s="34">
        <v>3856</v>
      </c>
      <c r="S26" s="34">
        <v>6870</v>
      </c>
      <c r="T26" s="97">
        <f t="shared" si="3"/>
        <v>16981</v>
      </c>
      <c r="U26" s="34">
        <v>830</v>
      </c>
      <c r="V26" s="34">
        <v>170</v>
      </c>
      <c r="W26" s="34">
        <v>3038</v>
      </c>
      <c r="X26" s="34">
        <v>1877</v>
      </c>
      <c r="Y26" s="34">
        <v>594</v>
      </c>
      <c r="Z26" s="34">
        <v>588</v>
      </c>
      <c r="AA26" s="97">
        <f t="shared" si="4"/>
        <v>7097</v>
      </c>
      <c r="AB26" s="34">
        <v>19094</v>
      </c>
      <c r="AC26" s="34">
        <v>602</v>
      </c>
      <c r="AD26" s="97">
        <f t="shared" si="5"/>
        <v>19696</v>
      </c>
      <c r="AE26" s="34">
        <v>98243</v>
      </c>
    </row>
    <row r="27" spans="1:33" s="96" customFormat="1" x14ac:dyDescent="0.25">
      <c r="A27" s="160"/>
      <c r="B27" s="160"/>
      <c r="C27" s="33" t="s">
        <v>259</v>
      </c>
      <c r="D27" s="34">
        <v>5</v>
      </c>
      <c r="E27" s="34">
        <v>0</v>
      </c>
      <c r="F27" s="34">
        <v>2</v>
      </c>
      <c r="G27" s="34">
        <v>17</v>
      </c>
      <c r="H27" s="97">
        <f t="shared" si="0"/>
        <v>24</v>
      </c>
      <c r="I27" s="77">
        <f t="shared" si="1"/>
        <v>3</v>
      </c>
      <c r="J27" s="34">
        <v>0</v>
      </c>
      <c r="K27" s="34">
        <v>3</v>
      </c>
      <c r="L27" s="34">
        <v>6</v>
      </c>
      <c r="M27" s="34">
        <v>1</v>
      </c>
      <c r="N27" s="34">
        <v>15</v>
      </c>
      <c r="O27" s="97">
        <f t="shared" si="2"/>
        <v>25</v>
      </c>
      <c r="P27" s="34">
        <v>3</v>
      </c>
      <c r="Q27" s="34">
        <v>2</v>
      </c>
      <c r="R27" s="34">
        <v>9</v>
      </c>
      <c r="S27" s="34">
        <v>53</v>
      </c>
      <c r="T27" s="97">
        <f t="shared" si="3"/>
        <v>67</v>
      </c>
      <c r="U27" s="34">
        <v>1</v>
      </c>
      <c r="V27" s="34">
        <v>0</v>
      </c>
      <c r="W27" s="34">
        <v>26</v>
      </c>
      <c r="X27" s="34">
        <v>3</v>
      </c>
      <c r="Y27" s="34">
        <v>3</v>
      </c>
      <c r="Z27" s="34">
        <v>11</v>
      </c>
      <c r="AA27" s="97">
        <f t="shared" si="4"/>
        <v>44</v>
      </c>
      <c r="AB27" s="34">
        <v>7</v>
      </c>
      <c r="AC27" s="34">
        <v>0</v>
      </c>
      <c r="AD27" s="97">
        <f t="shared" si="5"/>
        <v>7</v>
      </c>
      <c r="AE27" s="34">
        <v>167</v>
      </c>
    </row>
    <row r="28" spans="1:33" s="96" customFormat="1" x14ac:dyDescent="0.25">
      <c r="A28" s="160"/>
      <c r="B28" s="160"/>
      <c r="C28" s="33" t="s">
        <v>7</v>
      </c>
      <c r="D28" s="34">
        <v>66545</v>
      </c>
      <c r="E28" s="34">
        <v>1892</v>
      </c>
      <c r="F28" s="34">
        <v>22682</v>
      </c>
      <c r="G28" s="34">
        <v>214372</v>
      </c>
      <c r="H28" s="97">
        <f t="shared" si="0"/>
        <v>305491</v>
      </c>
      <c r="I28" s="77">
        <f t="shared" si="1"/>
        <v>9008</v>
      </c>
      <c r="J28" s="34">
        <v>4301</v>
      </c>
      <c r="K28" s="34">
        <v>4707</v>
      </c>
      <c r="L28" s="34">
        <v>54260</v>
      </c>
      <c r="M28" s="34">
        <v>5949</v>
      </c>
      <c r="N28" s="34">
        <v>84101</v>
      </c>
      <c r="O28" s="97">
        <f t="shared" si="2"/>
        <v>153318</v>
      </c>
      <c r="P28" s="34">
        <v>37324</v>
      </c>
      <c r="Q28" s="34">
        <v>11090</v>
      </c>
      <c r="R28" s="34">
        <v>14256</v>
      </c>
      <c r="S28" s="34">
        <v>44290</v>
      </c>
      <c r="T28" s="97">
        <f t="shared" si="3"/>
        <v>106960</v>
      </c>
      <c r="U28" s="34">
        <v>9705</v>
      </c>
      <c r="V28" s="34">
        <v>1690</v>
      </c>
      <c r="W28" s="34">
        <v>28300</v>
      </c>
      <c r="X28" s="34">
        <v>13901</v>
      </c>
      <c r="Y28" s="34">
        <v>2707</v>
      </c>
      <c r="Z28" s="34">
        <v>14583</v>
      </c>
      <c r="AA28" s="97">
        <f t="shared" si="4"/>
        <v>70886</v>
      </c>
      <c r="AB28" s="34">
        <v>35252</v>
      </c>
      <c r="AC28" s="34">
        <v>4818</v>
      </c>
      <c r="AD28" s="97">
        <f t="shared" si="5"/>
        <v>40070</v>
      </c>
      <c r="AE28" s="34">
        <v>676725</v>
      </c>
    </row>
    <row r="29" spans="1:33" s="96" customFormat="1" x14ac:dyDescent="0.25">
      <c r="A29" s="160"/>
      <c r="B29" s="160" t="s">
        <v>314</v>
      </c>
      <c r="C29" s="33" t="s">
        <v>167</v>
      </c>
      <c r="D29" s="34">
        <v>3390</v>
      </c>
      <c r="E29" s="34">
        <v>27</v>
      </c>
      <c r="F29" s="34">
        <v>348</v>
      </c>
      <c r="G29" s="34">
        <v>7738</v>
      </c>
      <c r="H29" s="97">
        <f t="shared" si="0"/>
        <v>11503</v>
      </c>
      <c r="I29" s="77">
        <f t="shared" si="1"/>
        <v>235</v>
      </c>
      <c r="J29" s="34">
        <v>87</v>
      </c>
      <c r="K29" s="34">
        <v>148</v>
      </c>
      <c r="L29" s="34">
        <v>2053</v>
      </c>
      <c r="M29" s="34">
        <v>300</v>
      </c>
      <c r="N29" s="34">
        <v>3279</v>
      </c>
      <c r="O29" s="97">
        <f t="shared" si="2"/>
        <v>5867</v>
      </c>
      <c r="P29" s="34">
        <v>1106</v>
      </c>
      <c r="Q29" s="34">
        <v>757</v>
      </c>
      <c r="R29" s="34">
        <v>477</v>
      </c>
      <c r="S29" s="34">
        <v>1257</v>
      </c>
      <c r="T29" s="97">
        <f t="shared" si="3"/>
        <v>3597</v>
      </c>
      <c r="U29" s="34">
        <v>175</v>
      </c>
      <c r="V29" s="34">
        <v>109</v>
      </c>
      <c r="W29" s="34">
        <v>1108</v>
      </c>
      <c r="X29" s="34">
        <v>725</v>
      </c>
      <c r="Y29" s="34">
        <v>120</v>
      </c>
      <c r="Z29" s="34">
        <v>235</v>
      </c>
      <c r="AA29" s="97">
        <f t="shared" si="4"/>
        <v>2472</v>
      </c>
      <c r="AB29" s="34">
        <v>1162</v>
      </c>
      <c r="AC29" s="34">
        <v>99</v>
      </c>
      <c r="AD29" s="97">
        <f t="shared" si="5"/>
        <v>1261</v>
      </c>
      <c r="AE29" s="34">
        <v>24700</v>
      </c>
    </row>
    <row r="30" spans="1:33" s="96" customFormat="1" x14ac:dyDescent="0.25">
      <c r="A30" s="160"/>
      <c r="B30" s="160"/>
      <c r="C30" s="33" t="s">
        <v>207</v>
      </c>
      <c r="D30" s="34">
        <v>129</v>
      </c>
      <c r="E30" s="34">
        <v>5</v>
      </c>
      <c r="F30" s="34">
        <v>36</v>
      </c>
      <c r="G30" s="34">
        <v>710</v>
      </c>
      <c r="H30" s="97">
        <f t="shared" si="0"/>
        <v>880</v>
      </c>
      <c r="I30" s="77">
        <f t="shared" si="1"/>
        <v>8</v>
      </c>
      <c r="J30" s="34">
        <v>4</v>
      </c>
      <c r="K30" s="34">
        <v>4</v>
      </c>
      <c r="L30" s="34">
        <v>187</v>
      </c>
      <c r="M30" s="34">
        <v>74</v>
      </c>
      <c r="N30" s="34">
        <v>266</v>
      </c>
      <c r="O30" s="97">
        <f t="shared" si="2"/>
        <v>535</v>
      </c>
      <c r="P30" s="34">
        <v>112</v>
      </c>
      <c r="Q30" s="34">
        <v>25</v>
      </c>
      <c r="R30" s="34">
        <v>77</v>
      </c>
      <c r="S30" s="34">
        <v>314</v>
      </c>
      <c r="T30" s="97">
        <f t="shared" si="3"/>
        <v>528</v>
      </c>
      <c r="U30" s="34">
        <v>9</v>
      </c>
      <c r="V30" s="34">
        <v>1</v>
      </c>
      <c r="W30" s="34">
        <v>204</v>
      </c>
      <c r="X30" s="34">
        <v>55</v>
      </c>
      <c r="Y30" s="34">
        <v>8</v>
      </c>
      <c r="Z30" s="34">
        <v>10</v>
      </c>
      <c r="AA30" s="97">
        <f t="shared" si="4"/>
        <v>287</v>
      </c>
      <c r="AB30" s="34">
        <v>55</v>
      </c>
      <c r="AC30" s="34">
        <v>11</v>
      </c>
      <c r="AD30" s="97">
        <f t="shared" si="5"/>
        <v>66</v>
      </c>
      <c r="AE30" s="34">
        <v>2296</v>
      </c>
    </row>
    <row r="31" spans="1:33" s="96" customFormat="1" x14ac:dyDescent="0.25">
      <c r="A31" s="160"/>
      <c r="B31" s="160"/>
      <c r="C31" s="33" t="s">
        <v>180</v>
      </c>
      <c r="D31" s="34">
        <v>719</v>
      </c>
      <c r="E31" s="34">
        <v>6</v>
      </c>
      <c r="F31" s="34">
        <v>107</v>
      </c>
      <c r="G31" s="34">
        <v>3107</v>
      </c>
      <c r="H31" s="97">
        <f t="shared" si="0"/>
        <v>3939</v>
      </c>
      <c r="I31" s="77">
        <f t="shared" si="1"/>
        <v>157</v>
      </c>
      <c r="J31" s="34">
        <v>22</v>
      </c>
      <c r="K31" s="34">
        <v>135</v>
      </c>
      <c r="L31" s="34">
        <v>2418</v>
      </c>
      <c r="M31" s="34">
        <v>833</v>
      </c>
      <c r="N31" s="34">
        <v>2086</v>
      </c>
      <c r="O31" s="97">
        <f t="shared" si="2"/>
        <v>5494</v>
      </c>
      <c r="P31" s="34">
        <v>212</v>
      </c>
      <c r="Q31" s="34">
        <v>56</v>
      </c>
      <c r="R31" s="34">
        <v>57</v>
      </c>
      <c r="S31" s="34">
        <v>508</v>
      </c>
      <c r="T31" s="97">
        <f t="shared" si="3"/>
        <v>833</v>
      </c>
      <c r="U31" s="34">
        <v>65</v>
      </c>
      <c r="V31" s="34">
        <v>25</v>
      </c>
      <c r="W31" s="34">
        <v>2022</v>
      </c>
      <c r="X31" s="34">
        <v>324</v>
      </c>
      <c r="Y31" s="34">
        <v>102</v>
      </c>
      <c r="Z31" s="34">
        <v>134</v>
      </c>
      <c r="AA31" s="97">
        <f t="shared" si="4"/>
        <v>2672</v>
      </c>
      <c r="AB31" s="34">
        <v>166</v>
      </c>
      <c r="AC31" s="34">
        <v>28</v>
      </c>
      <c r="AD31" s="97">
        <f t="shared" si="5"/>
        <v>194</v>
      </c>
      <c r="AE31" s="34">
        <v>13132</v>
      </c>
    </row>
    <row r="32" spans="1:33" s="96" customFormat="1" x14ac:dyDescent="0.25">
      <c r="A32" s="160"/>
      <c r="B32" s="160"/>
      <c r="C32" s="33" t="s">
        <v>199</v>
      </c>
      <c r="D32" s="34">
        <v>74</v>
      </c>
      <c r="E32" s="34">
        <v>1</v>
      </c>
      <c r="F32" s="34">
        <v>146</v>
      </c>
      <c r="G32" s="34">
        <v>333</v>
      </c>
      <c r="H32" s="97">
        <f t="shared" si="0"/>
        <v>554</v>
      </c>
      <c r="I32" s="77">
        <f t="shared" si="1"/>
        <v>6</v>
      </c>
      <c r="J32" s="34">
        <v>6</v>
      </c>
      <c r="K32" s="34">
        <v>0</v>
      </c>
      <c r="L32" s="34">
        <v>36</v>
      </c>
      <c r="M32" s="34">
        <v>7</v>
      </c>
      <c r="N32" s="34">
        <v>238</v>
      </c>
      <c r="O32" s="97">
        <f t="shared" si="2"/>
        <v>287</v>
      </c>
      <c r="P32" s="34">
        <v>160</v>
      </c>
      <c r="Q32" s="34">
        <v>15</v>
      </c>
      <c r="R32" s="34">
        <v>36</v>
      </c>
      <c r="S32" s="34">
        <v>1710</v>
      </c>
      <c r="T32" s="97">
        <f t="shared" si="3"/>
        <v>1921</v>
      </c>
      <c r="U32" s="34">
        <v>32</v>
      </c>
      <c r="V32" s="34">
        <v>3</v>
      </c>
      <c r="W32" s="34">
        <v>878</v>
      </c>
      <c r="X32" s="34">
        <v>50</v>
      </c>
      <c r="Y32" s="34">
        <v>7</v>
      </c>
      <c r="Z32" s="34">
        <v>8</v>
      </c>
      <c r="AA32" s="97">
        <f t="shared" si="4"/>
        <v>978</v>
      </c>
      <c r="AB32" s="34">
        <v>156</v>
      </c>
      <c r="AC32" s="34">
        <v>4</v>
      </c>
      <c r="AD32" s="97">
        <f t="shared" si="5"/>
        <v>160</v>
      </c>
      <c r="AE32" s="34">
        <v>3900</v>
      </c>
    </row>
    <row r="33" spans="1:31" s="96" customFormat="1" x14ac:dyDescent="0.25">
      <c r="A33" s="160"/>
      <c r="B33" s="160"/>
      <c r="C33" s="33" t="s">
        <v>176</v>
      </c>
      <c r="D33" s="34">
        <v>1536</v>
      </c>
      <c r="E33" s="34">
        <v>42</v>
      </c>
      <c r="F33" s="34">
        <v>539</v>
      </c>
      <c r="G33" s="34">
        <v>2211</v>
      </c>
      <c r="H33" s="97">
        <f t="shared" si="0"/>
        <v>4328</v>
      </c>
      <c r="I33" s="77">
        <f t="shared" si="1"/>
        <v>316</v>
      </c>
      <c r="J33" s="34">
        <v>192</v>
      </c>
      <c r="K33" s="34">
        <v>124</v>
      </c>
      <c r="L33" s="34">
        <v>982</v>
      </c>
      <c r="M33" s="34">
        <v>71</v>
      </c>
      <c r="N33" s="34">
        <v>1234</v>
      </c>
      <c r="O33" s="97">
        <f t="shared" si="2"/>
        <v>2603</v>
      </c>
      <c r="P33" s="34">
        <v>1077</v>
      </c>
      <c r="Q33" s="34">
        <v>204</v>
      </c>
      <c r="R33" s="34">
        <v>384</v>
      </c>
      <c r="S33" s="34">
        <v>1424</v>
      </c>
      <c r="T33" s="97">
        <f t="shared" si="3"/>
        <v>3089</v>
      </c>
      <c r="U33" s="34">
        <v>265</v>
      </c>
      <c r="V33" s="34">
        <v>150</v>
      </c>
      <c r="W33" s="34">
        <v>1229</v>
      </c>
      <c r="X33" s="34">
        <v>1642</v>
      </c>
      <c r="Y33" s="34">
        <v>274</v>
      </c>
      <c r="Z33" s="34">
        <v>558</v>
      </c>
      <c r="AA33" s="97">
        <f t="shared" si="4"/>
        <v>4118</v>
      </c>
      <c r="AB33" s="34">
        <v>1993</v>
      </c>
      <c r="AC33" s="34">
        <v>254</v>
      </c>
      <c r="AD33" s="97">
        <f t="shared" si="5"/>
        <v>2247</v>
      </c>
      <c r="AE33" s="34">
        <v>16385</v>
      </c>
    </row>
    <row r="34" spans="1:31" s="96" customFormat="1" x14ac:dyDescent="0.25">
      <c r="A34" s="160"/>
      <c r="B34" s="160"/>
      <c r="C34" s="33" t="s">
        <v>161</v>
      </c>
      <c r="D34" s="34">
        <v>1711</v>
      </c>
      <c r="E34" s="34">
        <v>26</v>
      </c>
      <c r="F34" s="34">
        <v>288</v>
      </c>
      <c r="G34" s="34">
        <v>9073</v>
      </c>
      <c r="H34" s="97">
        <f t="shared" si="0"/>
        <v>11098</v>
      </c>
      <c r="I34" s="77">
        <f t="shared" si="1"/>
        <v>497</v>
      </c>
      <c r="J34" s="34">
        <v>225</v>
      </c>
      <c r="K34" s="34">
        <v>272</v>
      </c>
      <c r="L34" s="34">
        <v>7370</v>
      </c>
      <c r="M34" s="34">
        <v>2189</v>
      </c>
      <c r="N34" s="34">
        <v>10114</v>
      </c>
      <c r="O34" s="97">
        <f t="shared" si="2"/>
        <v>20170</v>
      </c>
      <c r="P34" s="34">
        <v>764</v>
      </c>
      <c r="Q34" s="34">
        <v>129</v>
      </c>
      <c r="R34" s="34">
        <v>758</v>
      </c>
      <c r="S34" s="34">
        <v>1184</v>
      </c>
      <c r="T34" s="97">
        <f t="shared" si="3"/>
        <v>2835</v>
      </c>
      <c r="U34" s="34">
        <v>138</v>
      </c>
      <c r="V34" s="34">
        <v>95</v>
      </c>
      <c r="W34" s="34">
        <v>3363</v>
      </c>
      <c r="X34" s="34">
        <v>923</v>
      </c>
      <c r="Y34" s="34">
        <v>89</v>
      </c>
      <c r="Z34" s="34">
        <v>270</v>
      </c>
      <c r="AA34" s="97">
        <f t="shared" si="4"/>
        <v>4878</v>
      </c>
      <c r="AB34" s="34">
        <v>3071</v>
      </c>
      <c r="AC34" s="34">
        <v>125</v>
      </c>
      <c r="AD34" s="97">
        <f t="shared" si="5"/>
        <v>3196</v>
      </c>
      <c r="AE34" s="34">
        <v>42177</v>
      </c>
    </row>
    <row r="35" spans="1:31" s="96" customFormat="1" x14ac:dyDescent="0.25">
      <c r="A35" s="160"/>
      <c r="B35" s="160"/>
      <c r="C35" s="33" t="s">
        <v>186</v>
      </c>
      <c r="D35" s="34">
        <v>855</v>
      </c>
      <c r="E35" s="34">
        <v>29</v>
      </c>
      <c r="F35" s="34">
        <v>244</v>
      </c>
      <c r="G35" s="34">
        <v>1498</v>
      </c>
      <c r="H35" s="97">
        <f t="shared" si="0"/>
        <v>2626</v>
      </c>
      <c r="I35" s="77">
        <f t="shared" si="1"/>
        <v>146</v>
      </c>
      <c r="J35" s="34">
        <v>80</v>
      </c>
      <c r="K35" s="34">
        <v>66</v>
      </c>
      <c r="L35" s="34">
        <v>863</v>
      </c>
      <c r="M35" s="34">
        <v>48</v>
      </c>
      <c r="N35" s="34">
        <v>1277</v>
      </c>
      <c r="O35" s="97">
        <f t="shared" si="2"/>
        <v>2334</v>
      </c>
      <c r="P35" s="34">
        <v>518</v>
      </c>
      <c r="Q35" s="34">
        <v>85</v>
      </c>
      <c r="R35" s="34">
        <v>258</v>
      </c>
      <c r="S35" s="34">
        <v>1033</v>
      </c>
      <c r="T35" s="97">
        <f t="shared" si="3"/>
        <v>1894</v>
      </c>
      <c r="U35" s="34">
        <v>129</v>
      </c>
      <c r="V35" s="34">
        <v>59</v>
      </c>
      <c r="W35" s="34">
        <v>569</v>
      </c>
      <c r="X35" s="34">
        <v>626</v>
      </c>
      <c r="Y35" s="34">
        <v>57</v>
      </c>
      <c r="Z35" s="34">
        <v>144</v>
      </c>
      <c r="AA35" s="97">
        <f t="shared" si="4"/>
        <v>1584</v>
      </c>
      <c r="AB35" s="34">
        <v>565</v>
      </c>
      <c r="AC35" s="34">
        <v>119</v>
      </c>
      <c r="AD35" s="97">
        <f t="shared" si="5"/>
        <v>684</v>
      </c>
      <c r="AE35" s="34">
        <v>9122</v>
      </c>
    </row>
    <row r="36" spans="1:31" s="96" customFormat="1" x14ac:dyDescent="0.25">
      <c r="A36" s="160"/>
      <c r="B36" s="160"/>
      <c r="C36" s="33" t="s">
        <v>215</v>
      </c>
      <c r="D36" s="34">
        <v>150</v>
      </c>
      <c r="E36" s="34">
        <v>13</v>
      </c>
      <c r="F36" s="34">
        <v>49</v>
      </c>
      <c r="G36" s="34">
        <v>279</v>
      </c>
      <c r="H36" s="97">
        <f t="shared" si="0"/>
        <v>491</v>
      </c>
      <c r="I36" s="77">
        <f t="shared" si="1"/>
        <v>44</v>
      </c>
      <c r="J36" s="34">
        <v>23</v>
      </c>
      <c r="K36" s="34">
        <v>21</v>
      </c>
      <c r="L36" s="34">
        <v>265</v>
      </c>
      <c r="M36" s="34">
        <v>10</v>
      </c>
      <c r="N36" s="34">
        <v>106</v>
      </c>
      <c r="O36" s="97">
        <f t="shared" si="2"/>
        <v>425</v>
      </c>
      <c r="P36" s="34">
        <v>93</v>
      </c>
      <c r="Q36" s="34">
        <v>7</v>
      </c>
      <c r="R36" s="34">
        <v>33</v>
      </c>
      <c r="S36" s="34">
        <v>153</v>
      </c>
      <c r="T36" s="97">
        <f t="shared" si="3"/>
        <v>286</v>
      </c>
      <c r="U36" s="34">
        <v>35</v>
      </c>
      <c r="V36" s="34">
        <v>10</v>
      </c>
      <c r="W36" s="34">
        <v>99</v>
      </c>
      <c r="X36" s="34">
        <v>246</v>
      </c>
      <c r="Y36" s="34">
        <v>26</v>
      </c>
      <c r="Z36" s="34">
        <v>55</v>
      </c>
      <c r="AA36" s="97">
        <f t="shared" si="4"/>
        <v>471</v>
      </c>
      <c r="AB36" s="34">
        <v>134</v>
      </c>
      <c r="AC36" s="34">
        <v>13</v>
      </c>
      <c r="AD36" s="97">
        <f t="shared" si="5"/>
        <v>147</v>
      </c>
      <c r="AE36" s="34">
        <v>1820</v>
      </c>
    </row>
    <row r="37" spans="1:31" s="96" customFormat="1" x14ac:dyDescent="0.25">
      <c r="A37" s="160"/>
      <c r="B37" s="160"/>
      <c r="C37" s="33" t="s">
        <v>231</v>
      </c>
      <c r="D37" s="34">
        <v>54</v>
      </c>
      <c r="E37" s="34">
        <v>0</v>
      </c>
      <c r="F37" s="34">
        <v>13</v>
      </c>
      <c r="G37" s="34">
        <v>148</v>
      </c>
      <c r="H37" s="97">
        <f t="shared" si="0"/>
        <v>215</v>
      </c>
      <c r="I37" s="77">
        <f t="shared" si="1"/>
        <v>15</v>
      </c>
      <c r="J37" s="34">
        <v>6</v>
      </c>
      <c r="K37" s="34">
        <v>9</v>
      </c>
      <c r="L37" s="34">
        <v>74</v>
      </c>
      <c r="M37" s="34">
        <v>21</v>
      </c>
      <c r="N37" s="34">
        <v>103</v>
      </c>
      <c r="O37" s="97">
        <f t="shared" si="2"/>
        <v>213</v>
      </c>
      <c r="P37" s="34">
        <v>33</v>
      </c>
      <c r="Q37" s="34">
        <v>32</v>
      </c>
      <c r="R37" s="34">
        <v>16</v>
      </c>
      <c r="S37" s="34">
        <v>88</v>
      </c>
      <c r="T37" s="97">
        <f t="shared" si="3"/>
        <v>169</v>
      </c>
      <c r="U37" s="34">
        <v>8</v>
      </c>
      <c r="V37" s="34">
        <v>9</v>
      </c>
      <c r="W37" s="34">
        <v>85</v>
      </c>
      <c r="X37" s="34">
        <v>27</v>
      </c>
      <c r="Y37" s="34">
        <v>10</v>
      </c>
      <c r="Z37" s="34">
        <v>13</v>
      </c>
      <c r="AA37" s="97">
        <f t="shared" si="4"/>
        <v>152</v>
      </c>
      <c r="AB37" s="34">
        <v>55</v>
      </c>
      <c r="AC37" s="34">
        <v>3</v>
      </c>
      <c r="AD37" s="97">
        <f t="shared" si="5"/>
        <v>58</v>
      </c>
      <c r="AE37" s="34">
        <v>807</v>
      </c>
    </row>
    <row r="38" spans="1:31" s="96" customFormat="1" x14ac:dyDescent="0.25">
      <c r="A38" s="160"/>
      <c r="B38" s="160"/>
      <c r="C38" s="33" t="s">
        <v>175</v>
      </c>
      <c r="D38" s="34">
        <v>2639</v>
      </c>
      <c r="E38" s="34">
        <v>40</v>
      </c>
      <c r="F38" s="34">
        <v>493</v>
      </c>
      <c r="G38" s="34">
        <v>2194</v>
      </c>
      <c r="H38" s="97">
        <f t="shared" si="0"/>
        <v>5366</v>
      </c>
      <c r="I38" s="77">
        <f t="shared" si="1"/>
        <v>394</v>
      </c>
      <c r="J38" s="34">
        <v>138</v>
      </c>
      <c r="K38" s="34">
        <v>256</v>
      </c>
      <c r="L38" s="34">
        <v>1137</v>
      </c>
      <c r="M38" s="34">
        <v>164</v>
      </c>
      <c r="N38" s="34">
        <v>1543</v>
      </c>
      <c r="O38" s="97">
        <f t="shared" si="2"/>
        <v>3238</v>
      </c>
      <c r="P38" s="34">
        <v>1148</v>
      </c>
      <c r="Q38" s="34">
        <v>263</v>
      </c>
      <c r="R38" s="34">
        <v>399</v>
      </c>
      <c r="S38" s="34">
        <v>2523</v>
      </c>
      <c r="T38" s="97">
        <f t="shared" si="3"/>
        <v>4333</v>
      </c>
      <c r="U38" s="34">
        <v>374</v>
      </c>
      <c r="V38" s="34">
        <v>161</v>
      </c>
      <c r="W38" s="34">
        <v>1546</v>
      </c>
      <c r="X38" s="34">
        <v>1762</v>
      </c>
      <c r="Y38" s="34">
        <v>253</v>
      </c>
      <c r="Z38" s="34">
        <v>786</v>
      </c>
      <c r="AA38" s="97">
        <f t="shared" si="4"/>
        <v>4882</v>
      </c>
      <c r="AB38" s="34">
        <v>1486</v>
      </c>
      <c r="AC38" s="34">
        <v>365</v>
      </c>
      <c r="AD38" s="97">
        <f t="shared" si="5"/>
        <v>1851</v>
      </c>
      <c r="AE38" s="34">
        <v>19670</v>
      </c>
    </row>
    <row r="39" spans="1:31" s="96" customFormat="1" x14ac:dyDescent="0.25">
      <c r="A39" s="160"/>
      <c r="B39" s="160"/>
      <c r="C39" s="33" t="s">
        <v>232</v>
      </c>
      <c r="D39" s="34">
        <v>48</v>
      </c>
      <c r="E39" s="34">
        <v>0</v>
      </c>
      <c r="F39" s="34">
        <v>17</v>
      </c>
      <c r="G39" s="34">
        <v>214</v>
      </c>
      <c r="H39" s="97">
        <f t="shared" si="0"/>
        <v>279</v>
      </c>
      <c r="I39" s="77">
        <f t="shared" si="1"/>
        <v>9</v>
      </c>
      <c r="J39" s="34">
        <v>7</v>
      </c>
      <c r="K39" s="34">
        <v>2</v>
      </c>
      <c r="L39" s="34">
        <v>110</v>
      </c>
      <c r="M39" s="34">
        <v>35</v>
      </c>
      <c r="N39" s="34">
        <v>36</v>
      </c>
      <c r="O39" s="97">
        <f t="shared" si="2"/>
        <v>190</v>
      </c>
      <c r="P39" s="34">
        <v>18</v>
      </c>
      <c r="Q39" s="34">
        <v>3</v>
      </c>
      <c r="R39" s="34">
        <v>9</v>
      </c>
      <c r="S39" s="34">
        <v>168</v>
      </c>
      <c r="T39" s="97">
        <f t="shared" si="3"/>
        <v>198</v>
      </c>
      <c r="U39" s="34">
        <v>7</v>
      </c>
      <c r="V39" s="34">
        <v>2</v>
      </c>
      <c r="W39" s="34">
        <v>20</v>
      </c>
      <c r="X39" s="34">
        <v>15</v>
      </c>
      <c r="Y39" s="34">
        <v>7</v>
      </c>
      <c r="Z39" s="34">
        <v>6</v>
      </c>
      <c r="AA39" s="97">
        <f t="shared" si="4"/>
        <v>57</v>
      </c>
      <c r="AB39" s="34">
        <v>30</v>
      </c>
      <c r="AC39" s="34">
        <v>7</v>
      </c>
      <c r="AD39" s="97">
        <f t="shared" si="5"/>
        <v>37</v>
      </c>
      <c r="AE39" s="34">
        <v>761</v>
      </c>
    </row>
    <row r="40" spans="1:31" s="96" customFormat="1" x14ac:dyDescent="0.25">
      <c r="A40" s="160"/>
      <c r="B40" s="160"/>
      <c r="C40" s="33" t="s">
        <v>223</v>
      </c>
      <c r="D40" s="34">
        <v>112</v>
      </c>
      <c r="E40" s="34">
        <v>3</v>
      </c>
      <c r="F40" s="34">
        <v>30</v>
      </c>
      <c r="G40" s="34">
        <v>230</v>
      </c>
      <c r="H40" s="97">
        <f t="shared" si="0"/>
        <v>375</v>
      </c>
      <c r="I40" s="77">
        <f t="shared" si="1"/>
        <v>22</v>
      </c>
      <c r="J40" s="34">
        <v>10</v>
      </c>
      <c r="K40" s="34">
        <v>12</v>
      </c>
      <c r="L40" s="34">
        <v>114</v>
      </c>
      <c r="M40" s="34">
        <v>35</v>
      </c>
      <c r="N40" s="34">
        <v>118</v>
      </c>
      <c r="O40" s="97">
        <f t="shared" si="2"/>
        <v>289</v>
      </c>
      <c r="P40" s="34">
        <v>75</v>
      </c>
      <c r="Q40" s="34">
        <v>10</v>
      </c>
      <c r="R40" s="34">
        <v>35</v>
      </c>
      <c r="S40" s="34">
        <v>231</v>
      </c>
      <c r="T40" s="97">
        <f t="shared" si="3"/>
        <v>351</v>
      </c>
      <c r="U40" s="34">
        <v>26</v>
      </c>
      <c r="V40" s="34">
        <v>10</v>
      </c>
      <c r="W40" s="34">
        <v>127</v>
      </c>
      <c r="X40" s="34">
        <v>102</v>
      </c>
      <c r="Y40" s="34">
        <v>20</v>
      </c>
      <c r="Z40" s="34">
        <v>35</v>
      </c>
      <c r="AA40" s="97">
        <f t="shared" si="4"/>
        <v>320</v>
      </c>
      <c r="AB40" s="34">
        <v>76</v>
      </c>
      <c r="AC40" s="34">
        <v>20</v>
      </c>
      <c r="AD40" s="97">
        <f t="shared" si="5"/>
        <v>96</v>
      </c>
      <c r="AE40" s="34">
        <v>1431</v>
      </c>
    </row>
    <row r="41" spans="1:31" s="96" customFormat="1" x14ac:dyDescent="0.25">
      <c r="A41" s="160"/>
      <c r="B41" s="160"/>
      <c r="C41" s="33" t="s">
        <v>156</v>
      </c>
      <c r="D41" s="34">
        <v>10854</v>
      </c>
      <c r="E41" s="34">
        <v>99</v>
      </c>
      <c r="F41" s="34">
        <v>2839</v>
      </c>
      <c r="G41" s="34">
        <v>13739</v>
      </c>
      <c r="H41" s="97">
        <f t="shared" si="0"/>
        <v>27531</v>
      </c>
      <c r="I41" s="77">
        <f t="shared" si="1"/>
        <v>1639</v>
      </c>
      <c r="J41" s="34">
        <v>842</v>
      </c>
      <c r="K41" s="34">
        <v>797</v>
      </c>
      <c r="L41" s="34">
        <v>12956</v>
      </c>
      <c r="M41" s="34">
        <v>1276</v>
      </c>
      <c r="N41" s="34">
        <v>14166</v>
      </c>
      <c r="O41" s="97">
        <f t="shared" si="2"/>
        <v>30037</v>
      </c>
      <c r="P41" s="34">
        <v>6631</v>
      </c>
      <c r="Q41" s="34">
        <v>1993</v>
      </c>
      <c r="R41" s="34">
        <v>3533</v>
      </c>
      <c r="S41" s="34">
        <v>10397</v>
      </c>
      <c r="T41" s="97">
        <f t="shared" si="3"/>
        <v>22554</v>
      </c>
      <c r="U41" s="34">
        <v>1907</v>
      </c>
      <c r="V41" s="34">
        <v>575</v>
      </c>
      <c r="W41" s="34">
        <v>5688</v>
      </c>
      <c r="X41" s="34">
        <v>4457</v>
      </c>
      <c r="Y41" s="34">
        <v>687</v>
      </c>
      <c r="Z41" s="34">
        <v>1485</v>
      </c>
      <c r="AA41" s="97">
        <f t="shared" si="4"/>
        <v>14799</v>
      </c>
      <c r="AB41" s="34">
        <v>3632</v>
      </c>
      <c r="AC41" s="34">
        <v>1077</v>
      </c>
      <c r="AD41" s="97">
        <f t="shared" si="5"/>
        <v>4709</v>
      </c>
      <c r="AE41" s="34">
        <v>99630</v>
      </c>
    </row>
    <row r="42" spans="1:31" s="96" customFormat="1" x14ac:dyDescent="0.25">
      <c r="A42" s="160"/>
      <c r="B42" s="160"/>
      <c r="C42" s="33" t="s">
        <v>154</v>
      </c>
      <c r="D42" s="34">
        <v>7413</v>
      </c>
      <c r="E42" s="34">
        <v>55</v>
      </c>
      <c r="F42" s="34">
        <v>3446</v>
      </c>
      <c r="G42" s="34">
        <v>32057</v>
      </c>
      <c r="H42" s="97">
        <f t="shared" si="0"/>
        <v>42971</v>
      </c>
      <c r="I42" s="77">
        <f t="shared" si="1"/>
        <v>969</v>
      </c>
      <c r="J42" s="34">
        <v>468</v>
      </c>
      <c r="K42" s="34">
        <v>501</v>
      </c>
      <c r="L42" s="34">
        <v>8113</v>
      </c>
      <c r="M42" s="34">
        <v>1176</v>
      </c>
      <c r="N42" s="34">
        <v>10678</v>
      </c>
      <c r="O42" s="97">
        <f t="shared" si="2"/>
        <v>20936</v>
      </c>
      <c r="P42" s="34">
        <v>12406</v>
      </c>
      <c r="Q42" s="34">
        <v>323</v>
      </c>
      <c r="R42" s="34">
        <v>3102</v>
      </c>
      <c r="S42" s="34">
        <v>4013</v>
      </c>
      <c r="T42" s="97">
        <f t="shared" si="3"/>
        <v>19844</v>
      </c>
      <c r="U42" s="34">
        <v>2447</v>
      </c>
      <c r="V42" s="34">
        <v>159</v>
      </c>
      <c r="W42" s="34">
        <v>3248</v>
      </c>
      <c r="X42" s="34">
        <v>4611</v>
      </c>
      <c r="Y42" s="34">
        <v>259</v>
      </c>
      <c r="Z42" s="34">
        <v>1013</v>
      </c>
      <c r="AA42" s="97">
        <f t="shared" si="4"/>
        <v>11737</v>
      </c>
      <c r="AB42" s="34">
        <v>2686</v>
      </c>
      <c r="AC42" s="34">
        <v>3442</v>
      </c>
      <c r="AD42" s="97">
        <f t="shared" si="5"/>
        <v>6128</v>
      </c>
      <c r="AE42" s="34">
        <v>101616</v>
      </c>
    </row>
    <row r="43" spans="1:31" s="96" customFormat="1" x14ac:dyDescent="0.25">
      <c r="A43" s="160"/>
      <c r="B43" s="160"/>
      <c r="C43" s="33" t="s">
        <v>219</v>
      </c>
      <c r="D43" s="34">
        <v>108</v>
      </c>
      <c r="E43" s="34">
        <v>0</v>
      </c>
      <c r="F43" s="34">
        <v>33</v>
      </c>
      <c r="G43" s="34">
        <v>365</v>
      </c>
      <c r="H43" s="97">
        <f t="shared" si="0"/>
        <v>506</v>
      </c>
      <c r="I43" s="77">
        <f t="shared" si="1"/>
        <v>30</v>
      </c>
      <c r="J43" s="34">
        <v>23</v>
      </c>
      <c r="K43" s="34">
        <v>7</v>
      </c>
      <c r="L43" s="34">
        <v>119</v>
      </c>
      <c r="M43" s="34">
        <v>11</v>
      </c>
      <c r="N43" s="34">
        <v>110</v>
      </c>
      <c r="O43" s="97">
        <f t="shared" si="2"/>
        <v>270</v>
      </c>
      <c r="P43" s="34">
        <v>81</v>
      </c>
      <c r="Q43" s="34">
        <v>24</v>
      </c>
      <c r="R43" s="34">
        <v>37</v>
      </c>
      <c r="S43" s="34">
        <v>333</v>
      </c>
      <c r="T43" s="97">
        <f t="shared" si="3"/>
        <v>475</v>
      </c>
      <c r="U43" s="34">
        <v>19</v>
      </c>
      <c r="V43" s="34">
        <v>20</v>
      </c>
      <c r="W43" s="34">
        <v>92</v>
      </c>
      <c r="X43" s="34">
        <v>87</v>
      </c>
      <c r="Y43" s="34">
        <v>24</v>
      </c>
      <c r="Z43" s="34">
        <v>18</v>
      </c>
      <c r="AA43" s="97">
        <f t="shared" si="4"/>
        <v>260</v>
      </c>
      <c r="AB43" s="34">
        <v>78</v>
      </c>
      <c r="AC43" s="34">
        <v>14</v>
      </c>
      <c r="AD43" s="97">
        <f t="shared" si="5"/>
        <v>92</v>
      </c>
      <c r="AE43" s="34">
        <v>1603</v>
      </c>
    </row>
    <row r="44" spans="1:31" s="96" customFormat="1" x14ac:dyDescent="0.25">
      <c r="A44" s="160"/>
      <c r="B44" s="160"/>
      <c r="C44" s="33" t="s">
        <v>197</v>
      </c>
      <c r="D44" s="34">
        <v>291</v>
      </c>
      <c r="E44" s="34">
        <v>3</v>
      </c>
      <c r="F44" s="34">
        <v>73</v>
      </c>
      <c r="G44" s="34">
        <v>1540</v>
      </c>
      <c r="H44" s="97">
        <f t="shared" si="0"/>
        <v>1907</v>
      </c>
      <c r="I44" s="77">
        <f t="shared" si="1"/>
        <v>76</v>
      </c>
      <c r="J44" s="34">
        <v>14</v>
      </c>
      <c r="K44" s="34">
        <v>62</v>
      </c>
      <c r="L44" s="34">
        <v>735</v>
      </c>
      <c r="M44" s="34">
        <v>247</v>
      </c>
      <c r="N44" s="34">
        <v>432</v>
      </c>
      <c r="O44" s="97">
        <f t="shared" si="2"/>
        <v>1490</v>
      </c>
      <c r="P44" s="34">
        <v>274</v>
      </c>
      <c r="Q44" s="34">
        <v>49</v>
      </c>
      <c r="R44" s="34">
        <v>83</v>
      </c>
      <c r="S44" s="34">
        <v>438</v>
      </c>
      <c r="T44" s="97">
        <f t="shared" si="3"/>
        <v>844</v>
      </c>
      <c r="U44" s="34">
        <v>26</v>
      </c>
      <c r="V44" s="34">
        <v>9</v>
      </c>
      <c r="W44" s="34">
        <v>225</v>
      </c>
      <c r="X44" s="34">
        <v>121</v>
      </c>
      <c r="Y44" s="34">
        <v>8</v>
      </c>
      <c r="Z44" s="34">
        <v>27</v>
      </c>
      <c r="AA44" s="97">
        <f t="shared" si="4"/>
        <v>416</v>
      </c>
      <c r="AB44" s="34">
        <v>87</v>
      </c>
      <c r="AC44" s="34">
        <v>11</v>
      </c>
      <c r="AD44" s="97">
        <f t="shared" si="5"/>
        <v>98</v>
      </c>
      <c r="AE44" s="34">
        <v>4755</v>
      </c>
    </row>
    <row r="45" spans="1:31" s="96" customFormat="1" x14ac:dyDescent="0.25">
      <c r="A45" s="160"/>
      <c r="B45" s="160"/>
      <c r="C45" s="33" t="s">
        <v>7</v>
      </c>
      <c r="D45" s="34">
        <v>30083</v>
      </c>
      <c r="E45" s="34">
        <v>349</v>
      </c>
      <c r="F45" s="34">
        <v>8701</v>
      </c>
      <c r="G45" s="34">
        <v>75436</v>
      </c>
      <c r="H45" s="97">
        <f t="shared" si="0"/>
        <v>114569</v>
      </c>
      <c r="I45" s="77">
        <f t="shared" si="1"/>
        <v>4563</v>
      </c>
      <c r="J45" s="34">
        <v>2147</v>
      </c>
      <c r="K45" s="34">
        <v>2416</v>
      </c>
      <c r="L45" s="34">
        <v>37532</v>
      </c>
      <c r="M45" s="34">
        <v>6497</v>
      </c>
      <c r="N45" s="34">
        <v>45786</v>
      </c>
      <c r="O45" s="97">
        <f t="shared" si="2"/>
        <v>94378</v>
      </c>
      <c r="P45" s="34">
        <v>24708</v>
      </c>
      <c r="Q45" s="34">
        <v>3975</v>
      </c>
      <c r="R45" s="34">
        <v>9294</v>
      </c>
      <c r="S45" s="34">
        <v>25774</v>
      </c>
      <c r="T45" s="97">
        <f t="shared" si="3"/>
        <v>63751</v>
      </c>
      <c r="U45" s="34">
        <v>5662</v>
      </c>
      <c r="V45" s="34">
        <v>1397</v>
      </c>
      <c r="W45" s="34">
        <v>20503</v>
      </c>
      <c r="X45" s="34">
        <v>15773</v>
      </c>
      <c r="Y45" s="34">
        <v>1951</v>
      </c>
      <c r="Z45" s="34">
        <v>4797</v>
      </c>
      <c r="AA45" s="97">
        <f t="shared" si="4"/>
        <v>50083</v>
      </c>
      <c r="AB45" s="34">
        <v>15432</v>
      </c>
      <c r="AC45" s="34">
        <v>5592</v>
      </c>
      <c r="AD45" s="97">
        <f t="shared" si="5"/>
        <v>21024</v>
      </c>
      <c r="AE45" s="34">
        <v>343805</v>
      </c>
    </row>
    <row r="46" spans="1:31" s="96" customFormat="1" x14ac:dyDescent="0.25">
      <c r="A46" s="160"/>
      <c r="B46" s="160" t="s">
        <v>315</v>
      </c>
      <c r="C46" s="33" t="s">
        <v>238</v>
      </c>
      <c r="D46" s="34">
        <v>31</v>
      </c>
      <c r="E46" s="34">
        <v>5</v>
      </c>
      <c r="F46" s="34">
        <v>52</v>
      </c>
      <c r="G46" s="34">
        <v>89</v>
      </c>
      <c r="H46" s="97">
        <f t="shared" si="0"/>
        <v>177</v>
      </c>
      <c r="I46" s="77">
        <f t="shared" si="1"/>
        <v>2</v>
      </c>
      <c r="J46" s="34">
        <v>0</v>
      </c>
      <c r="K46" s="34">
        <v>2</v>
      </c>
      <c r="L46" s="34">
        <v>43</v>
      </c>
      <c r="M46" s="34">
        <v>13</v>
      </c>
      <c r="N46" s="34">
        <v>42</v>
      </c>
      <c r="O46" s="97">
        <f t="shared" si="2"/>
        <v>100</v>
      </c>
      <c r="P46" s="34">
        <v>50</v>
      </c>
      <c r="Q46" s="34">
        <v>0</v>
      </c>
      <c r="R46" s="34">
        <v>18</v>
      </c>
      <c r="S46" s="34">
        <v>172</v>
      </c>
      <c r="T46" s="97">
        <f t="shared" si="3"/>
        <v>240</v>
      </c>
      <c r="U46" s="34">
        <v>29</v>
      </c>
      <c r="V46" s="34">
        <v>9</v>
      </c>
      <c r="W46" s="34">
        <v>10</v>
      </c>
      <c r="X46" s="34">
        <v>20</v>
      </c>
      <c r="Y46" s="34">
        <v>23</v>
      </c>
      <c r="Z46" s="34">
        <v>20</v>
      </c>
      <c r="AA46" s="97">
        <f t="shared" si="4"/>
        <v>111</v>
      </c>
      <c r="AB46" s="34">
        <v>12</v>
      </c>
      <c r="AC46" s="34">
        <v>1</v>
      </c>
      <c r="AD46" s="97">
        <f t="shared" si="5"/>
        <v>13</v>
      </c>
      <c r="AE46" s="34">
        <v>641</v>
      </c>
    </row>
    <row r="47" spans="1:31" s="96" customFormat="1" x14ac:dyDescent="0.25">
      <c r="A47" s="160"/>
      <c r="B47" s="160"/>
      <c r="C47" s="33" t="s">
        <v>297</v>
      </c>
      <c r="D47" s="34">
        <v>0</v>
      </c>
      <c r="E47" s="34">
        <v>0</v>
      </c>
      <c r="F47" s="34">
        <v>0</v>
      </c>
      <c r="G47" s="34">
        <v>2</v>
      </c>
      <c r="H47" s="97">
        <f t="shared" si="0"/>
        <v>2</v>
      </c>
      <c r="I47" s="77">
        <f t="shared" si="1"/>
        <v>0</v>
      </c>
      <c r="J47" s="34">
        <v>0</v>
      </c>
      <c r="K47" s="34">
        <v>0</v>
      </c>
      <c r="L47" s="34">
        <v>2</v>
      </c>
      <c r="M47" s="34">
        <v>0</v>
      </c>
      <c r="N47" s="34">
        <v>0</v>
      </c>
      <c r="O47" s="97">
        <f t="shared" si="2"/>
        <v>2</v>
      </c>
      <c r="P47" s="34">
        <v>0</v>
      </c>
      <c r="Q47" s="34">
        <v>0</v>
      </c>
      <c r="R47" s="34">
        <v>0</v>
      </c>
      <c r="S47" s="34">
        <v>2</v>
      </c>
      <c r="T47" s="97">
        <f t="shared" si="3"/>
        <v>2</v>
      </c>
      <c r="U47" s="34">
        <v>0</v>
      </c>
      <c r="V47" s="34">
        <v>1</v>
      </c>
      <c r="W47" s="34">
        <v>0</v>
      </c>
      <c r="X47" s="34">
        <v>0</v>
      </c>
      <c r="Y47" s="34">
        <v>0</v>
      </c>
      <c r="Z47" s="34">
        <v>0</v>
      </c>
      <c r="AA47" s="97">
        <f t="shared" si="4"/>
        <v>1</v>
      </c>
      <c r="AB47" s="34">
        <v>1</v>
      </c>
      <c r="AC47" s="34">
        <v>1</v>
      </c>
      <c r="AD47" s="97">
        <f t="shared" si="5"/>
        <v>2</v>
      </c>
      <c r="AE47" s="34">
        <v>9</v>
      </c>
    </row>
    <row r="48" spans="1:31" s="96" customFormat="1" x14ac:dyDescent="0.25">
      <c r="A48" s="160"/>
      <c r="B48" s="160"/>
      <c r="C48" s="33" t="s">
        <v>191</v>
      </c>
      <c r="D48" s="34">
        <v>329</v>
      </c>
      <c r="E48" s="34">
        <v>0</v>
      </c>
      <c r="F48" s="34">
        <v>87</v>
      </c>
      <c r="G48" s="34">
        <v>1221</v>
      </c>
      <c r="H48" s="97">
        <f t="shared" si="0"/>
        <v>1637</v>
      </c>
      <c r="I48" s="77">
        <f t="shared" si="1"/>
        <v>102</v>
      </c>
      <c r="J48" s="34">
        <v>35</v>
      </c>
      <c r="K48" s="34">
        <v>67</v>
      </c>
      <c r="L48" s="34">
        <v>250</v>
      </c>
      <c r="M48" s="34">
        <v>176</v>
      </c>
      <c r="N48" s="34">
        <v>785</v>
      </c>
      <c r="O48" s="97">
        <f t="shared" si="2"/>
        <v>1313</v>
      </c>
      <c r="P48" s="34">
        <v>390</v>
      </c>
      <c r="Q48" s="34">
        <v>144</v>
      </c>
      <c r="R48" s="34">
        <v>128</v>
      </c>
      <c r="S48" s="34">
        <v>2659</v>
      </c>
      <c r="T48" s="97">
        <f t="shared" si="3"/>
        <v>3321</v>
      </c>
      <c r="U48" s="34">
        <v>85</v>
      </c>
      <c r="V48" s="34">
        <v>7</v>
      </c>
      <c r="W48" s="34">
        <v>96</v>
      </c>
      <c r="X48" s="34">
        <v>276</v>
      </c>
      <c r="Y48" s="34">
        <v>7</v>
      </c>
      <c r="Z48" s="34">
        <v>38</v>
      </c>
      <c r="AA48" s="97">
        <f t="shared" si="4"/>
        <v>509</v>
      </c>
      <c r="AB48" s="34">
        <v>194</v>
      </c>
      <c r="AC48" s="34">
        <v>26</v>
      </c>
      <c r="AD48" s="97">
        <f t="shared" si="5"/>
        <v>220</v>
      </c>
      <c r="AE48" s="34">
        <v>7000</v>
      </c>
    </row>
    <row r="49" spans="1:31" s="96" customFormat="1" x14ac:dyDescent="0.25">
      <c r="A49" s="160"/>
      <c r="B49" s="160"/>
      <c r="C49" s="33" t="s">
        <v>272</v>
      </c>
      <c r="D49" s="34">
        <v>3</v>
      </c>
      <c r="E49" s="34">
        <v>0</v>
      </c>
      <c r="F49" s="34">
        <v>1</v>
      </c>
      <c r="G49" s="34">
        <v>3</v>
      </c>
      <c r="H49" s="97">
        <f t="shared" si="0"/>
        <v>7</v>
      </c>
      <c r="I49" s="77">
        <f t="shared" si="1"/>
        <v>1</v>
      </c>
      <c r="J49" s="34">
        <v>0</v>
      </c>
      <c r="K49" s="34">
        <v>1</v>
      </c>
      <c r="L49" s="34">
        <v>1</v>
      </c>
      <c r="M49" s="34">
        <v>1</v>
      </c>
      <c r="N49" s="34">
        <v>1</v>
      </c>
      <c r="O49" s="97">
        <f t="shared" si="2"/>
        <v>4</v>
      </c>
      <c r="P49" s="34">
        <v>0</v>
      </c>
      <c r="Q49" s="34">
        <v>8</v>
      </c>
      <c r="R49" s="34">
        <v>0</v>
      </c>
      <c r="S49" s="34">
        <v>5</v>
      </c>
      <c r="T49" s="97">
        <f t="shared" si="3"/>
        <v>13</v>
      </c>
      <c r="U49" s="34">
        <v>1</v>
      </c>
      <c r="V49" s="34">
        <v>0</v>
      </c>
      <c r="W49" s="34">
        <v>2</v>
      </c>
      <c r="X49" s="34">
        <v>0</v>
      </c>
      <c r="Y49" s="34">
        <v>0</v>
      </c>
      <c r="Z49" s="34">
        <v>0</v>
      </c>
      <c r="AA49" s="97">
        <f t="shared" si="4"/>
        <v>3</v>
      </c>
      <c r="AB49" s="34">
        <v>0</v>
      </c>
      <c r="AC49" s="34">
        <v>0</v>
      </c>
      <c r="AD49" s="97">
        <f t="shared" si="5"/>
        <v>0</v>
      </c>
      <c r="AE49" s="34">
        <v>27</v>
      </c>
    </row>
    <row r="50" spans="1:31" s="96" customFormat="1" x14ac:dyDescent="0.25">
      <c r="A50" s="160"/>
      <c r="B50" s="160"/>
      <c r="C50" s="33" t="s">
        <v>205</v>
      </c>
      <c r="D50" s="34">
        <v>181</v>
      </c>
      <c r="E50" s="34">
        <v>6</v>
      </c>
      <c r="F50" s="34">
        <v>44</v>
      </c>
      <c r="G50" s="34">
        <v>618</v>
      </c>
      <c r="H50" s="97">
        <f t="shared" si="0"/>
        <v>849</v>
      </c>
      <c r="I50" s="77">
        <f t="shared" si="1"/>
        <v>46</v>
      </c>
      <c r="J50" s="34">
        <v>14</v>
      </c>
      <c r="K50" s="34">
        <v>32</v>
      </c>
      <c r="L50" s="34">
        <v>197</v>
      </c>
      <c r="M50" s="34">
        <v>45</v>
      </c>
      <c r="N50" s="34">
        <v>138</v>
      </c>
      <c r="O50" s="97">
        <f t="shared" si="2"/>
        <v>426</v>
      </c>
      <c r="P50" s="34">
        <v>157</v>
      </c>
      <c r="Q50" s="34">
        <v>45</v>
      </c>
      <c r="R50" s="34">
        <v>28</v>
      </c>
      <c r="S50" s="34">
        <v>846</v>
      </c>
      <c r="T50" s="97">
        <f t="shared" si="3"/>
        <v>1076</v>
      </c>
      <c r="U50" s="34">
        <v>27</v>
      </c>
      <c r="V50" s="34">
        <v>9</v>
      </c>
      <c r="W50" s="34">
        <v>64</v>
      </c>
      <c r="X50" s="34">
        <v>101</v>
      </c>
      <c r="Y50" s="34">
        <v>2</v>
      </c>
      <c r="Z50" s="34">
        <v>18</v>
      </c>
      <c r="AA50" s="97">
        <f t="shared" si="4"/>
        <v>221</v>
      </c>
      <c r="AB50" s="34">
        <v>43</v>
      </c>
      <c r="AC50" s="34">
        <v>34</v>
      </c>
      <c r="AD50" s="97">
        <f t="shared" si="5"/>
        <v>77</v>
      </c>
      <c r="AE50" s="34">
        <v>2649</v>
      </c>
    </row>
    <row r="51" spans="1:31" s="96" customFormat="1" x14ac:dyDescent="0.25">
      <c r="A51" s="160"/>
      <c r="B51" s="160"/>
      <c r="C51" s="33" t="s">
        <v>221</v>
      </c>
      <c r="D51" s="34">
        <v>91</v>
      </c>
      <c r="E51" s="34">
        <v>32</v>
      </c>
      <c r="F51" s="34">
        <v>22</v>
      </c>
      <c r="G51" s="34">
        <v>125</v>
      </c>
      <c r="H51" s="97">
        <f t="shared" si="0"/>
        <v>270</v>
      </c>
      <c r="I51" s="77">
        <f t="shared" si="1"/>
        <v>5</v>
      </c>
      <c r="J51" s="34">
        <v>3</v>
      </c>
      <c r="K51" s="34">
        <v>2</v>
      </c>
      <c r="L51" s="34">
        <v>64</v>
      </c>
      <c r="M51" s="34">
        <v>34</v>
      </c>
      <c r="N51" s="34">
        <v>74</v>
      </c>
      <c r="O51" s="97">
        <f t="shared" si="2"/>
        <v>177</v>
      </c>
      <c r="P51" s="34">
        <v>46</v>
      </c>
      <c r="Q51" s="34">
        <v>13</v>
      </c>
      <c r="R51" s="34">
        <v>22</v>
      </c>
      <c r="S51" s="34">
        <v>625</v>
      </c>
      <c r="T51" s="97">
        <f t="shared" si="3"/>
        <v>706</v>
      </c>
      <c r="U51" s="34">
        <v>32</v>
      </c>
      <c r="V51" s="34">
        <v>20</v>
      </c>
      <c r="W51" s="34">
        <v>114</v>
      </c>
      <c r="X51" s="34">
        <v>49</v>
      </c>
      <c r="Y51" s="34">
        <v>11</v>
      </c>
      <c r="Z51" s="34">
        <v>28</v>
      </c>
      <c r="AA51" s="97">
        <f t="shared" si="4"/>
        <v>254</v>
      </c>
      <c r="AB51" s="34">
        <v>115</v>
      </c>
      <c r="AC51" s="34">
        <v>10</v>
      </c>
      <c r="AD51" s="97">
        <f t="shared" si="5"/>
        <v>125</v>
      </c>
      <c r="AE51" s="34">
        <v>1532</v>
      </c>
    </row>
    <row r="52" spans="1:31" s="96" customFormat="1" x14ac:dyDescent="0.25">
      <c r="A52" s="160"/>
      <c r="B52" s="160"/>
      <c r="C52" s="33" t="s">
        <v>264</v>
      </c>
      <c r="D52" s="34">
        <v>2</v>
      </c>
      <c r="E52" s="34">
        <v>0</v>
      </c>
      <c r="F52" s="34">
        <v>0</v>
      </c>
      <c r="G52" s="34">
        <v>8</v>
      </c>
      <c r="H52" s="97">
        <f t="shared" si="0"/>
        <v>10</v>
      </c>
      <c r="I52" s="77">
        <f t="shared" si="1"/>
        <v>1</v>
      </c>
      <c r="J52" s="34">
        <v>1</v>
      </c>
      <c r="K52" s="34">
        <v>0</v>
      </c>
      <c r="L52" s="34">
        <v>3</v>
      </c>
      <c r="M52" s="34">
        <v>12</v>
      </c>
      <c r="N52" s="34">
        <v>7</v>
      </c>
      <c r="O52" s="97">
        <f t="shared" si="2"/>
        <v>23</v>
      </c>
      <c r="P52" s="34">
        <v>0</v>
      </c>
      <c r="Q52" s="34">
        <v>0</v>
      </c>
      <c r="R52" s="34">
        <v>0</v>
      </c>
      <c r="S52" s="34">
        <v>38</v>
      </c>
      <c r="T52" s="97">
        <f t="shared" si="3"/>
        <v>38</v>
      </c>
      <c r="U52" s="34">
        <v>0</v>
      </c>
      <c r="V52" s="34">
        <v>0</v>
      </c>
      <c r="W52" s="34">
        <v>1</v>
      </c>
      <c r="X52" s="34">
        <v>0</v>
      </c>
      <c r="Y52" s="34">
        <v>0</v>
      </c>
      <c r="Z52" s="34">
        <v>0</v>
      </c>
      <c r="AA52" s="97">
        <f t="shared" si="4"/>
        <v>1</v>
      </c>
      <c r="AB52" s="34">
        <v>2</v>
      </c>
      <c r="AC52" s="34">
        <v>1</v>
      </c>
      <c r="AD52" s="97">
        <f t="shared" si="5"/>
        <v>3</v>
      </c>
      <c r="AE52" s="34">
        <v>75</v>
      </c>
    </row>
    <row r="53" spans="1:31" s="96" customFormat="1" x14ac:dyDescent="0.25">
      <c r="A53" s="160"/>
      <c r="B53" s="160"/>
      <c r="C53" s="33" t="s">
        <v>196</v>
      </c>
      <c r="D53" s="34">
        <v>120</v>
      </c>
      <c r="E53" s="34">
        <v>0</v>
      </c>
      <c r="F53" s="34">
        <v>26</v>
      </c>
      <c r="G53" s="34">
        <v>1521</v>
      </c>
      <c r="H53" s="97">
        <f t="shared" si="0"/>
        <v>1667</v>
      </c>
      <c r="I53" s="77">
        <f t="shared" si="1"/>
        <v>5</v>
      </c>
      <c r="J53" s="34">
        <v>1</v>
      </c>
      <c r="K53" s="34">
        <v>4</v>
      </c>
      <c r="L53" s="34">
        <v>86</v>
      </c>
      <c r="M53" s="34">
        <v>7</v>
      </c>
      <c r="N53" s="34">
        <v>190</v>
      </c>
      <c r="O53" s="97">
        <f t="shared" si="2"/>
        <v>288</v>
      </c>
      <c r="P53" s="34">
        <v>121</v>
      </c>
      <c r="Q53" s="34">
        <v>6</v>
      </c>
      <c r="R53" s="34">
        <v>21</v>
      </c>
      <c r="S53" s="34">
        <v>233</v>
      </c>
      <c r="T53" s="97">
        <f t="shared" si="3"/>
        <v>381</v>
      </c>
      <c r="U53" s="34">
        <v>13</v>
      </c>
      <c r="V53" s="34">
        <v>1</v>
      </c>
      <c r="W53" s="34">
        <v>20</v>
      </c>
      <c r="X53" s="34">
        <v>520</v>
      </c>
      <c r="Y53" s="34">
        <v>1</v>
      </c>
      <c r="Z53" s="34">
        <v>10</v>
      </c>
      <c r="AA53" s="97">
        <f t="shared" si="4"/>
        <v>565</v>
      </c>
      <c r="AB53" s="34">
        <v>1990</v>
      </c>
      <c r="AC53" s="34">
        <v>7</v>
      </c>
      <c r="AD53" s="97">
        <f t="shared" si="5"/>
        <v>1997</v>
      </c>
      <c r="AE53" s="34">
        <v>4898</v>
      </c>
    </row>
    <row r="54" spans="1:31" s="96" customFormat="1" x14ac:dyDescent="0.25">
      <c r="A54" s="160"/>
      <c r="B54" s="160"/>
      <c r="C54" s="33" t="s">
        <v>246</v>
      </c>
      <c r="D54" s="34">
        <v>18</v>
      </c>
      <c r="E54" s="34">
        <v>1</v>
      </c>
      <c r="F54" s="34">
        <v>9</v>
      </c>
      <c r="G54" s="34">
        <v>71</v>
      </c>
      <c r="H54" s="97">
        <f t="shared" si="0"/>
        <v>99</v>
      </c>
      <c r="I54" s="77">
        <f t="shared" si="1"/>
        <v>14</v>
      </c>
      <c r="J54" s="34">
        <v>2</v>
      </c>
      <c r="K54" s="34">
        <v>12</v>
      </c>
      <c r="L54" s="34">
        <v>24</v>
      </c>
      <c r="M54" s="34">
        <v>8</v>
      </c>
      <c r="N54" s="34">
        <v>37</v>
      </c>
      <c r="O54" s="97">
        <f t="shared" si="2"/>
        <v>83</v>
      </c>
      <c r="P54" s="34">
        <v>14</v>
      </c>
      <c r="Q54" s="34">
        <v>2</v>
      </c>
      <c r="R54" s="34">
        <v>11</v>
      </c>
      <c r="S54" s="34">
        <v>144</v>
      </c>
      <c r="T54" s="97">
        <f t="shared" si="3"/>
        <v>171</v>
      </c>
      <c r="U54" s="34">
        <v>3</v>
      </c>
      <c r="V54" s="34">
        <v>0</v>
      </c>
      <c r="W54" s="34">
        <v>11</v>
      </c>
      <c r="X54" s="34">
        <v>3</v>
      </c>
      <c r="Y54" s="34">
        <v>1</v>
      </c>
      <c r="Z54" s="34">
        <v>3</v>
      </c>
      <c r="AA54" s="97">
        <f t="shared" si="4"/>
        <v>21</v>
      </c>
      <c r="AB54" s="34">
        <v>8</v>
      </c>
      <c r="AC54" s="34">
        <v>3</v>
      </c>
      <c r="AD54" s="97">
        <f t="shared" si="5"/>
        <v>11</v>
      </c>
      <c r="AE54" s="34">
        <v>385</v>
      </c>
    </row>
    <row r="55" spans="1:31" s="96" customFormat="1" x14ac:dyDescent="0.25">
      <c r="A55" s="160"/>
      <c r="B55" s="160"/>
      <c r="C55" s="33" t="s">
        <v>237</v>
      </c>
      <c r="D55" s="34">
        <v>57</v>
      </c>
      <c r="E55" s="34">
        <v>0</v>
      </c>
      <c r="F55" s="34">
        <v>16</v>
      </c>
      <c r="G55" s="34">
        <v>88</v>
      </c>
      <c r="H55" s="97">
        <f t="shared" si="0"/>
        <v>161</v>
      </c>
      <c r="I55" s="77">
        <f t="shared" si="1"/>
        <v>5</v>
      </c>
      <c r="J55" s="34">
        <v>0</v>
      </c>
      <c r="K55" s="34">
        <v>5</v>
      </c>
      <c r="L55" s="34">
        <v>36</v>
      </c>
      <c r="M55" s="34">
        <v>12</v>
      </c>
      <c r="N55" s="34">
        <v>26</v>
      </c>
      <c r="O55" s="97">
        <f t="shared" si="2"/>
        <v>79</v>
      </c>
      <c r="P55" s="34">
        <v>45</v>
      </c>
      <c r="Q55" s="34">
        <v>8</v>
      </c>
      <c r="R55" s="34">
        <v>7</v>
      </c>
      <c r="S55" s="34">
        <v>275</v>
      </c>
      <c r="T55" s="97">
        <f t="shared" si="3"/>
        <v>335</v>
      </c>
      <c r="U55" s="34">
        <v>14</v>
      </c>
      <c r="V55" s="34">
        <v>2</v>
      </c>
      <c r="W55" s="34">
        <v>25</v>
      </c>
      <c r="X55" s="34">
        <v>34</v>
      </c>
      <c r="Y55" s="34">
        <v>3</v>
      </c>
      <c r="Z55" s="34">
        <v>7</v>
      </c>
      <c r="AA55" s="97">
        <f t="shared" si="4"/>
        <v>85</v>
      </c>
      <c r="AB55" s="34">
        <v>25</v>
      </c>
      <c r="AC55" s="34">
        <v>2</v>
      </c>
      <c r="AD55" s="97">
        <f t="shared" si="5"/>
        <v>27</v>
      </c>
      <c r="AE55" s="34">
        <v>687</v>
      </c>
    </row>
    <row r="56" spans="1:31" s="96" customFormat="1" x14ac:dyDescent="0.25">
      <c r="A56" s="160"/>
      <c r="B56" s="160"/>
      <c r="C56" s="33" t="s">
        <v>244</v>
      </c>
      <c r="D56" s="34">
        <v>32</v>
      </c>
      <c r="E56" s="34">
        <v>1</v>
      </c>
      <c r="F56" s="34">
        <v>12</v>
      </c>
      <c r="G56" s="34">
        <v>116</v>
      </c>
      <c r="H56" s="97">
        <f t="shared" si="0"/>
        <v>161</v>
      </c>
      <c r="I56" s="77">
        <f t="shared" si="1"/>
        <v>2</v>
      </c>
      <c r="J56" s="34">
        <v>2</v>
      </c>
      <c r="K56" s="34">
        <v>0</v>
      </c>
      <c r="L56" s="34">
        <v>30</v>
      </c>
      <c r="M56" s="34">
        <v>0</v>
      </c>
      <c r="N56" s="34">
        <v>20</v>
      </c>
      <c r="O56" s="97">
        <f t="shared" si="2"/>
        <v>52</v>
      </c>
      <c r="P56" s="34">
        <v>17</v>
      </c>
      <c r="Q56" s="34">
        <v>0</v>
      </c>
      <c r="R56" s="34">
        <v>0</v>
      </c>
      <c r="S56" s="34">
        <v>64</v>
      </c>
      <c r="T56" s="97">
        <f t="shared" si="3"/>
        <v>81</v>
      </c>
      <c r="U56" s="34">
        <v>2</v>
      </c>
      <c r="V56" s="34">
        <v>1</v>
      </c>
      <c r="W56" s="34">
        <v>18</v>
      </c>
      <c r="X56" s="34">
        <v>1</v>
      </c>
      <c r="Y56" s="34">
        <v>0</v>
      </c>
      <c r="Z56" s="34">
        <v>60</v>
      </c>
      <c r="AA56" s="97">
        <f t="shared" si="4"/>
        <v>82</v>
      </c>
      <c r="AB56" s="34">
        <v>9</v>
      </c>
      <c r="AC56" s="34">
        <v>5</v>
      </c>
      <c r="AD56" s="97">
        <f t="shared" si="5"/>
        <v>14</v>
      </c>
      <c r="AE56" s="34">
        <v>390</v>
      </c>
    </row>
    <row r="57" spans="1:31" s="96" customFormat="1" x14ac:dyDescent="0.25">
      <c r="A57" s="160"/>
      <c r="B57" s="160"/>
      <c r="C57" s="33" t="s">
        <v>185</v>
      </c>
      <c r="D57" s="34">
        <v>838</v>
      </c>
      <c r="E57" s="34">
        <v>28</v>
      </c>
      <c r="F57" s="34">
        <v>165</v>
      </c>
      <c r="G57" s="34">
        <v>1053</v>
      </c>
      <c r="H57" s="97">
        <f t="shared" si="0"/>
        <v>2084</v>
      </c>
      <c r="I57" s="77">
        <f t="shared" si="1"/>
        <v>89</v>
      </c>
      <c r="J57" s="34">
        <v>55</v>
      </c>
      <c r="K57" s="34">
        <v>34</v>
      </c>
      <c r="L57" s="34">
        <v>221</v>
      </c>
      <c r="M57" s="34">
        <v>53</v>
      </c>
      <c r="N57" s="34">
        <v>788</v>
      </c>
      <c r="O57" s="97">
        <f t="shared" si="2"/>
        <v>1151</v>
      </c>
      <c r="P57" s="34">
        <v>662</v>
      </c>
      <c r="Q57" s="34">
        <v>68</v>
      </c>
      <c r="R57" s="34">
        <v>386</v>
      </c>
      <c r="S57" s="34">
        <v>2153</v>
      </c>
      <c r="T57" s="97">
        <f t="shared" si="3"/>
        <v>3269</v>
      </c>
      <c r="U57" s="34">
        <v>165</v>
      </c>
      <c r="V57" s="34">
        <v>229</v>
      </c>
      <c r="W57" s="34">
        <v>213</v>
      </c>
      <c r="X57" s="34">
        <v>393</v>
      </c>
      <c r="Y57" s="34">
        <v>62</v>
      </c>
      <c r="Z57" s="34">
        <v>249</v>
      </c>
      <c r="AA57" s="97">
        <f t="shared" si="4"/>
        <v>1311</v>
      </c>
      <c r="AB57" s="34">
        <v>814</v>
      </c>
      <c r="AC57" s="34">
        <v>25</v>
      </c>
      <c r="AD57" s="97">
        <f t="shared" si="5"/>
        <v>839</v>
      </c>
      <c r="AE57" s="34">
        <v>8654</v>
      </c>
    </row>
    <row r="58" spans="1:31" s="96" customFormat="1" x14ac:dyDescent="0.25">
      <c r="A58" s="160"/>
      <c r="B58" s="160"/>
      <c r="C58" s="33" t="s">
        <v>226</v>
      </c>
      <c r="D58" s="34">
        <v>79</v>
      </c>
      <c r="E58" s="34">
        <v>2</v>
      </c>
      <c r="F58" s="34">
        <v>32</v>
      </c>
      <c r="G58" s="34">
        <v>129</v>
      </c>
      <c r="H58" s="97">
        <f t="shared" si="0"/>
        <v>242</v>
      </c>
      <c r="I58" s="77">
        <f t="shared" si="1"/>
        <v>25</v>
      </c>
      <c r="J58" s="34">
        <v>15</v>
      </c>
      <c r="K58" s="34">
        <v>10</v>
      </c>
      <c r="L58" s="34">
        <v>57</v>
      </c>
      <c r="M58" s="34">
        <v>17</v>
      </c>
      <c r="N58" s="34">
        <v>179</v>
      </c>
      <c r="O58" s="97">
        <f t="shared" si="2"/>
        <v>278</v>
      </c>
      <c r="P58" s="34">
        <v>59</v>
      </c>
      <c r="Q58" s="34">
        <v>9</v>
      </c>
      <c r="R58" s="34">
        <v>50</v>
      </c>
      <c r="S58" s="34">
        <v>414</v>
      </c>
      <c r="T58" s="97">
        <f t="shared" si="3"/>
        <v>532</v>
      </c>
      <c r="U58" s="34">
        <v>10</v>
      </c>
      <c r="V58" s="34">
        <v>2</v>
      </c>
      <c r="W58" s="34">
        <v>52</v>
      </c>
      <c r="X58" s="34">
        <v>19</v>
      </c>
      <c r="Y58" s="34">
        <v>3</v>
      </c>
      <c r="Z58" s="34">
        <v>39</v>
      </c>
      <c r="AA58" s="97">
        <f t="shared" si="4"/>
        <v>125</v>
      </c>
      <c r="AB58" s="34">
        <v>101</v>
      </c>
      <c r="AC58" s="34">
        <v>13</v>
      </c>
      <c r="AD58" s="97">
        <f t="shared" si="5"/>
        <v>114</v>
      </c>
      <c r="AE58" s="34">
        <v>1291</v>
      </c>
    </row>
    <row r="59" spans="1:31" s="96" customFormat="1" x14ac:dyDescent="0.25">
      <c r="A59" s="160"/>
      <c r="B59" s="160"/>
      <c r="C59" s="33" t="s">
        <v>236</v>
      </c>
      <c r="D59" s="34">
        <v>38</v>
      </c>
      <c r="E59" s="34">
        <v>1</v>
      </c>
      <c r="F59" s="34">
        <v>10</v>
      </c>
      <c r="G59" s="34">
        <v>161</v>
      </c>
      <c r="H59" s="97">
        <f t="shared" si="0"/>
        <v>210</v>
      </c>
      <c r="I59" s="77">
        <f t="shared" si="1"/>
        <v>18</v>
      </c>
      <c r="J59" s="34">
        <v>4</v>
      </c>
      <c r="K59" s="34">
        <v>14</v>
      </c>
      <c r="L59" s="34">
        <v>56</v>
      </c>
      <c r="M59" s="34">
        <v>12</v>
      </c>
      <c r="N59" s="34">
        <v>33</v>
      </c>
      <c r="O59" s="97">
        <f t="shared" si="2"/>
        <v>119</v>
      </c>
      <c r="P59" s="34">
        <v>26</v>
      </c>
      <c r="Q59" s="34">
        <v>14</v>
      </c>
      <c r="R59" s="34">
        <v>13</v>
      </c>
      <c r="S59" s="34">
        <v>271</v>
      </c>
      <c r="T59" s="97">
        <f t="shared" si="3"/>
        <v>324</v>
      </c>
      <c r="U59" s="34">
        <v>11</v>
      </c>
      <c r="V59" s="34">
        <v>1</v>
      </c>
      <c r="W59" s="34">
        <v>23</v>
      </c>
      <c r="X59" s="34">
        <v>13</v>
      </c>
      <c r="Y59" s="34">
        <v>1</v>
      </c>
      <c r="Z59" s="34">
        <v>11</v>
      </c>
      <c r="AA59" s="97">
        <f t="shared" si="4"/>
        <v>60</v>
      </c>
      <c r="AB59" s="34">
        <v>8</v>
      </c>
      <c r="AC59" s="34">
        <v>8</v>
      </c>
      <c r="AD59" s="97">
        <f t="shared" si="5"/>
        <v>16</v>
      </c>
      <c r="AE59" s="34">
        <v>729</v>
      </c>
    </row>
    <row r="60" spans="1:31" s="96" customFormat="1" x14ac:dyDescent="0.25">
      <c r="A60" s="160"/>
      <c r="B60" s="160"/>
      <c r="C60" s="33" t="s">
        <v>256</v>
      </c>
      <c r="D60" s="34">
        <v>12</v>
      </c>
      <c r="E60" s="34">
        <v>0</v>
      </c>
      <c r="F60" s="34">
        <v>8</v>
      </c>
      <c r="G60" s="34">
        <v>46</v>
      </c>
      <c r="H60" s="97">
        <f t="shared" si="0"/>
        <v>66</v>
      </c>
      <c r="I60" s="77">
        <f t="shared" si="1"/>
        <v>0</v>
      </c>
      <c r="J60" s="34">
        <v>0</v>
      </c>
      <c r="K60" s="34">
        <v>0</v>
      </c>
      <c r="L60" s="34">
        <v>19</v>
      </c>
      <c r="M60" s="34">
        <v>4</v>
      </c>
      <c r="N60" s="34">
        <v>14</v>
      </c>
      <c r="O60" s="97">
        <f t="shared" si="2"/>
        <v>37</v>
      </c>
      <c r="P60" s="34">
        <v>6</v>
      </c>
      <c r="Q60" s="34">
        <v>13</v>
      </c>
      <c r="R60" s="34">
        <v>5</v>
      </c>
      <c r="S60" s="34">
        <v>103</v>
      </c>
      <c r="T60" s="97">
        <f t="shared" si="3"/>
        <v>127</v>
      </c>
      <c r="U60" s="34">
        <v>1</v>
      </c>
      <c r="V60" s="34">
        <v>0</v>
      </c>
      <c r="W60" s="34">
        <v>5</v>
      </c>
      <c r="X60" s="34">
        <v>4</v>
      </c>
      <c r="Y60" s="34">
        <v>0</v>
      </c>
      <c r="Z60" s="34">
        <v>2</v>
      </c>
      <c r="AA60" s="97">
        <f t="shared" si="4"/>
        <v>12</v>
      </c>
      <c r="AB60" s="34">
        <v>6</v>
      </c>
      <c r="AC60" s="34">
        <v>4</v>
      </c>
      <c r="AD60" s="97">
        <f t="shared" si="5"/>
        <v>10</v>
      </c>
      <c r="AE60" s="34">
        <v>252</v>
      </c>
    </row>
    <row r="61" spans="1:31" s="96" customFormat="1" x14ac:dyDescent="0.25">
      <c r="A61" s="160"/>
      <c r="B61" s="160"/>
      <c r="C61" s="33" t="s">
        <v>254</v>
      </c>
      <c r="D61" s="34">
        <v>13</v>
      </c>
      <c r="E61" s="34">
        <v>0</v>
      </c>
      <c r="F61" s="34">
        <v>4</v>
      </c>
      <c r="G61" s="34">
        <v>58</v>
      </c>
      <c r="H61" s="97">
        <f t="shared" si="0"/>
        <v>75</v>
      </c>
      <c r="I61" s="77">
        <f t="shared" si="1"/>
        <v>4</v>
      </c>
      <c r="J61" s="34">
        <v>0</v>
      </c>
      <c r="K61" s="34">
        <v>4</v>
      </c>
      <c r="L61" s="34">
        <v>12</v>
      </c>
      <c r="M61" s="34">
        <v>2</v>
      </c>
      <c r="N61" s="34">
        <v>51</v>
      </c>
      <c r="O61" s="97">
        <f t="shared" si="2"/>
        <v>69</v>
      </c>
      <c r="P61" s="34">
        <v>10</v>
      </c>
      <c r="Q61" s="34">
        <v>0</v>
      </c>
      <c r="R61" s="34">
        <v>3</v>
      </c>
      <c r="S61" s="34">
        <v>98</v>
      </c>
      <c r="T61" s="97">
        <f t="shared" si="3"/>
        <v>111</v>
      </c>
      <c r="U61" s="34">
        <v>0</v>
      </c>
      <c r="V61" s="34">
        <v>4</v>
      </c>
      <c r="W61" s="34">
        <v>7</v>
      </c>
      <c r="X61" s="34">
        <v>4</v>
      </c>
      <c r="Y61" s="34">
        <v>0</v>
      </c>
      <c r="Z61" s="34">
        <v>0</v>
      </c>
      <c r="AA61" s="97">
        <f t="shared" si="4"/>
        <v>15</v>
      </c>
      <c r="AB61" s="34">
        <v>2</v>
      </c>
      <c r="AC61" s="34">
        <v>1</v>
      </c>
      <c r="AD61" s="97">
        <f t="shared" si="5"/>
        <v>3</v>
      </c>
      <c r="AE61" s="34">
        <v>273</v>
      </c>
    </row>
    <row r="62" spans="1:31" s="96" customFormat="1" x14ac:dyDescent="0.25">
      <c r="A62" s="160"/>
      <c r="B62" s="160"/>
      <c r="C62" s="33" t="s">
        <v>190</v>
      </c>
      <c r="D62" s="34">
        <v>226</v>
      </c>
      <c r="E62" s="34">
        <v>3</v>
      </c>
      <c r="F62" s="34">
        <v>66</v>
      </c>
      <c r="G62" s="34">
        <v>1781</v>
      </c>
      <c r="H62" s="97">
        <f t="shared" si="0"/>
        <v>2076</v>
      </c>
      <c r="I62" s="77">
        <f t="shared" si="1"/>
        <v>30</v>
      </c>
      <c r="J62" s="34">
        <v>7</v>
      </c>
      <c r="K62" s="34">
        <v>23</v>
      </c>
      <c r="L62" s="34">
        <v>220</v>
      </c>
      <c r="M62" s="34">
        <v>87</v>
      </c>
      <c r="N62" s="34">
        <v>682</v>
      </c>
      <c r="O62" s="97">
        <f t="shared" si="2"/>
        <v>1019</v>
      </c>
      <c r="P62" s="34">
        <v>272</v>
      </c>
      <c r="Q62" s="34">
        <v>76</v>
      </c>
      <c r="R62" s="34">
        <v>68</v>
      </c>
      <c r="S62" s="34">
        <v>1803</v>
      </c>
      <c r="T62" s="97">
        <f t="shared" si="3"/>
        <v>2219</v>
      </c>
      <c r="U62" s="34">
        <v>200</v>
      </c>
      <c r="V62" s="34">
        <v>27</v>
      </c>
      <c r="W62" s="34">
        <v>156</v>
      </c>
      <c r="X62" s="34">
        <v>237</v>
      </c>
      <c r="Y62" s="34">
        <v>29</v>
      </c>
      <c r="Z62" s="34">
        <v>126</v>
      </c>
      <c r="AA62" s="97">
        <f t="shared" si="4"/>
        <v>775</v>
      </c>
      <c r="AB62" s="34">
        <v>328</v>
      </c>
      <c r="AC62" s="34">
        <v>30</v>
      </c>
      <c r="AD62" s="97">
        <f t="shared" si="5"/>
        <v>358</v>
      </c>
      <c r="AE62" s="34">
        <v>6447</v>
      </c>
    </row>
    <row r="63" spans="1:31" s="96" customFormat="1" x14ac:dyDescent="0.25">
      <c r="A63" s="160"/>
      <c r="B63" s="160"/>
      <c r="C63" s="33" t="s">
        <v>7</v>
      </c>
      <c r="D63" s="34">
        <v>2070</v>
      </c>
      <c r="E63" s="34">
        <v>79</v>
      </c>
      <c r="F63" s="34">
        <v>554</v>
      </c>
      <c r="G63" s="34">
        <v>7090</v>
      </c>
      <c r="H63" s="97">
        <f t="shared" si="0"/>
        <v>9793</v>
      </c>
      <c r="I63" s="77">
        <f t="shared" si="1"/>
        <v>349</v>
      </c>
      <c r="J63" s="34">
        <v>139</v>
      </c>
      <c r="K63" s="34">
        <v>210</v>
      </c>
      <c r="L63" s="34">
        <v>1321</v>
      </c>
      <c r="M63" s="34">
        <v>483</v>
      </c>
      <c r="N63" s="34">
        <v>3067</v>
      </c>
      <c r="O63" s="97">
        <f t="shared" si="2"/>
        <v>5220</v>
      </c>
      <c r="P63" s="34">
        <v>1875</v>
      </c>
      <c r="Q63" s="34">
        <v>406</v>
      </c>
      <c r="R63" s="34">
        <v>760</v>
      </c>
      <c r="S63" s="34">
        <v>9905</v>
      </c>
      <c r="T63" s="97">
        <f t="shared" si="3"/>
        <v>12946</v>
      </c>
      <c r="U63" s="34">
        <v>593</v>
      </c>
      <c r="V63" s="34">
        <v>313</v>
      </c>
      <c r="W63" s="34">
        <v>817</v>
      </c>
      <c r="X63" s="34">
        <v>1674</v>
      </c>
      <c r="Y63" s="34">
        <v>143</v>
      </c>
      <c r="Z63" s="34">
        <v>611</v>
      </c>
      <c r="AA63" s="97">
        <f t="shared" si="4"/>
        <v>4151</v>
      </c>
      <c r="AB63" s="34">
        <v>3658</v>
      </c>
      <c r="AC63" s="34">
        <v>171</v>
      </c>
      <c r="AD63" s="97">
        <f t="shared" si="5"/>
        <v>3829</v>
      </c>
      <c r="AE63" s="34">
        <v>35939</v>
      </c>
    </row>
    <row r="64" spans="1:31" s="96" customFormat="1" x14ac:dyDescent="0.25">
      <c r="A64" s="160"/>
      <c r="B64" s="161" t="s">
        <v>316</v>
      </c>
      <c r="C64" s="33" t="s">
        <v>229</v>
      </c>
      <c r="D64" s="34">
        <v>77</v>
      </c>
      <c r="E64" s="34">
        <v>0</v>
      </c>
      <c r="F64" s="34">
        <v>44</v>
      </c>
      <c r="G64" s="34">
        <v>248</v>
      </c>
      <c r="H64" s="97">
        <f t="shared" si="0"/>
        <v>369</v>
      </c>
      <c r="I64" s="77">
        <f t="shared" si="1"/>
        <v>3</v>
      </c>
      <c r="J64" s="34">
        <v>0</v>
      </c>
      <c r="K64" s="34">
        <v>3</v>
      </c>
      <c r="L64" s="34">
        <v>76</v>
      </c>
      <c r="M64" s="34">
        <v>52</v>
      </c>
      <c r="N64" s="34">
        <v>120</v>
      </c>
      <c r="O64" s="97">
        <f t="shared" si="2"/>
        <v>251</v>
      </c>
      <c r="P64" s="34">
        <v>43</v>
      </c>
      <c r="Q64" s="34">
        <v>18</v>
      </c>
      <c r="R64" s="34">
        <v>52</v>
      </c>
      <c r="S64" s="34">
        <v>286</v>
      </c>
      <c r="T64" s="97">
        <f t="shared" si="3"/>
        <v>399</v>
      </c>
      <c r="U64" s="34">
        <v>18</v>
      </c>
      <c r="V64" s="34">
        <v>0</v>
      </c>
      <c r="W64" s="34">
        <v>17</v>
      </c>
      <c r="X64" s="34">
        <v>19</v>
      </c>
      <c r="Y64" s="34">
        <v>15</v>
      </c>
      <c r="Z64" s="34">
        <v>1</v>
      </c>
      <c r="AA64" s="97">
        <f t="shared" si="4"/>
        <v>70</v>
      </c>
      <c r="AB64" s="34">
        <v>13</v>
      </c>
      <c r="AC64" s="34">
        <v>13</v>
      </c>
      <c r="AD64" s="97">
        <f t="shared" si="5"/>
        <v>26</v>
      </c>
      <c r="AE64" s="34">
        <v>1115</v>
      </c>
    </row>
    <row r="65" spans="1:31" s="96" customFormat="1" x14ac:dyDescent="0.25">
      <c r="A65" s="160"/>
      <c r="B65" s="160"/>
      <c r="C65" s="33" t="s">
        <v>286</v>
      </c>
      <c r="D65" s="34">
        <v>2</v>
      </c>
      <c r="E65" s="34">
        <v>0</v>
      </c>
      <c r="F65" s="34">
        <v>1</v>
      </c>
      <c r="G65" s="34">
        <v>5</v>
      </c>
      <c r="H65" s="97">
        <f t="shared" si="0"/>
        <v>8</v>
      </c>
      <c r="I65" s="77">
        <f t="shared" si="1"/>
        <v>1</v>
      </c>
      <c r="J65" s="34">
        <v>0</v>
      </c>
      <c r="K65" s="34">
        <v>1</v>
      </c>
      <c r="L65" s="34">
        <v>1</v>
      </c>
      <c r="M65" s="34">
        <v>0</v>
      </c>
      <c r="N65" s="34">
        <v>2</v>
      </c>
      <c r="O65" s="97">
        <f t="shared" si="2"/>
        <v>4</v>
      </c>
      <c r="P65" s="34">
        <v>2</v>
      </c>
      <c r="Q65" s="34">
        <v>0</v>
      </c>
      <c r="R65" s="34">
        <v>1</v>
      </c>
      <c r="S65" s="34">
        <v>7</v>
      </c>
      <c r="T65" s="97">
        <f t="shared" si="3"/>
        <v>10</v>
      </c>
      <c r="U65" s="34">
        <v>1</v>
      </c>
      <c r="V65" s="34">
        <v>0</v>
      </c>
      <c r="W65" s="34">
        <v>1</v>
      </c>
      <c r="X65" s="34">
        <v>0</v>
      </c>
      <c r="Y65" s="34">
        <v>0</v>
      </c>
      <c r="Z65" s="34">
        <v>0</v>
      </c>
      <c r="AA65" s="97">
        <f t="shared" si="4"/>
        <v>2</v>
      </c>
      <c r="AB65" s="34">
        <v>0</v>
      </c>
      <c r="AC65" s="34">
        <v>0</v>
      </c>
      <c r="AD65" s="97">
        <f t="shared" si="5"/>
        <v>0</v>
      </c>
      <c r="AE65" s="34">
        <v>24</v>
      </c>
    </row>
    <row r="66" spans="1:31" s="96" customFormat="1" x14ac:dyDescent="0.25">
      <c r="A66" s="160"/>
      <c r="B66" s="160"/>
      <c r="C66" s="33" t="s">
        <v>179</v>
      </c>
      <c r="D66" s="34">
        <v>1491</v>
      </c>
      <c r="E66" s="34">
        <v>42</v>
      </c>
      <c r="F66" s="34">
        <v>407</v>
      </c>
      <c r="G66" s="34">
        <v>2886</v>
      </c>
      <c r="H66" s="97">
        <f t="shared" ref="H66:H129" si="6">SUM(D66:G66)</f>
        <v>4826</v>
      </c>
      <c r="I66" s="77">
        <f t="shared" ref="I66:I129" si="7">J66+K66</f>
        <v>130</v>
      </c>
      <c r="J66" s="34">
        <v>25</v>
      </c>
      <c r="K66" s="34">
        <v>105</v>
      </c>
      <c r="L66" s="34">
        <v>1603</v>
      </c>
      <c r="M66" s="34">
        <v>414</v>
      </c>
      <c r="N66" s="34">
        <v>3006</v>
      </c>
      <c r="O66" s="97">
        <f t="shared" ref="O66:O129" si="8">I66+L66+M66+N66</f>
        <v>5153</v>
      </c>
      <c r="P66" s="34">
        <v>897</v>
      </c>
      <c r="Q66" s="34">
        <v>570</v>
      </c>
      <c r="R66" s="34">
        <v>407</v>
      </c>
      <c r="S66" s="34">
        <v>1265</v>
      </c>
      <c r="T66" s="97">
        <f t="shared" ref="T66:T129" si="9">SUM(P66:S66)</f>
        <v>3139</v>
      </c>
      <c r="U66" s="34">
        <v>103</v>
      </c>
      <c r="V66" s="34">
        <v>51</v>
      </c>
      <c r="W66" s="34">
        <v>241</v>
      </c>
      <c r="X66" s="34">
        <v>229</v>
      </c>
      <c r="Y66" s="34">
        <v>61</v>
      </c>
      <c r="Z66" s="34">
        <v>93</v>
      </c>
      <c r="AA66" s="97">
        <f t="shared" ref="AA66:AA129" si="10">SUM(U66:Z66)</f>
        <v>778</v>
      </c>
      <c r="AB66" s="34">
        <v>205</v>
      </c>
      <c r="AC66" s="34">
        <v>45</v>
      </c>
      <c r="AD66" s="97">
        <f t="shared" ref="AD66:AD129" si="11">SUM(AB66:AC66)</f>
        <v>250</v>
      </c>
      <c r="AE66" s="34">
        <v>14146</v>
      </c>
    </row>
    <row r="67" spans="1:31" s="96" customFormat="1" ht="24" x14ac:dyDescent="0.25">
      <c r="A67" s="160"/>
      <c r="B67" s="160"/>
      <c r="C67" s="99" t="s">
        <v>317</v>
      </c>
      <c r="D67" s="34">
        <v>22</v>
      </c>
      <c r="E67" s="34">
        <v>1</v>
      </c>
      <c r="F67" s="34">
        <v>8</v>
      </c>
      <c r="G67" s="34">
        <v>31</v>
      </c>
      <c r="H67" s="97">
        <f t="shared" si="6"/>
        <v>62</v>
      </c>
      <c r="I67" s="77">
        <f t="shared" si="7"/>
        <v>1</v>
      </c>
      <c r="J67" s="34">
        <v>0</v>
      </c>
      <c r="K67" s="34">
        <v>1</v>
      </c>
      <c r="L67" s="34">
        <v>8</v>
      </c>
      <c r="M67" s="34">
        <v>6</v>
      </c>
      <c r="N67" s="34">
        <v>12</v>
      </c>
      <c r="O67" s="97">
        <f t="shared" si="8"/>
        <v>27</v>
      </c>
      <c r="P67" s="34">
        <v>10</v>
      </c>
      <c r="Q67" s="34">
        <v>8</v>
      </c>
      <c r="R67" s="34">
        <v>0</v>
      </c>
      <c r="S67" s="34">
        <v>63</v>
      </c>
      <c r="T67" s="97">
        <f t="shared" si="9"/>
        <v>81</v>
      </c>
      <c r="U67" s="34">
        <v>0</v>
      </c>
      <c r="V67" s="34">
        <v>1</v>
      </c>
      <c r="W67" s="34">
        <v>10</v>
      </c>
      <c r="X67" s="34">
        <v>3</v>
      </c>
      <c r="Y67" s="34">
        <v>10</v>
      </c>
      <c r="Z67" s="34">
        <v>2</v>
      </c>
      <c r="AA67" s="97">
        <f t="shared" si="10"/>
        <v>26</v>
      </c>
      <c r="AB67" s="34">
        <v>4</v>
      </c>
      <c r="AC67" s="34">
        <v>0</v>
      </c>
      <c r="AD67" s="97">
        <f t="shared" si="11"/>
        <v>4</v>
      </c>
      <c r="AE67" s="34">
        <v>200</v>
      </c>
    </row>
    <row r="68" spans="1:31" s="96" customFormat="1" x14ac:dyDescent="0.25">
      <c r="A68" s="160"/>
      <c r="B68" s="160"/>
      <c r="C68" s="33" t="s">
        <v>249</v>
      </c>
      <c r="D68" s="34">
        <v>43</v>
      </c>
      <c r="E68" s="34">
        <v>1</v>
      </c>
      <c r="F68" s="34">
        <v>8</v>
      </c>
      <c r="G68" s="34">
        <v>39</v>
      </c>
      <c r="H68" s="97">
        <f t="shared" si="6"/>
        <v>91</v>
      </c>
      <c r="I68" s="77">
        <f t="shared" si="7"/>
        <v>3</v>
      </c>
      <c r="J68" s="34">
        <v>2</v>
      </c>
      <c r="K68" s="34">
        <v>1</v>
      </c>
      <c r="L68" s="34">
        <v>46</v>
      </c>
      <c r="M68" s="34">
        <v>7</v>
      </c>
      <c r="N68" s="34">
        <v>32</v>
      </c>
      <c r="O68" s="97">
        <f t="shared" si="8"/>
        <v>88</v>
      </c>
      <c r="P68" s="34">
        <v>15</v>
      </c>
      <c r="Q68" s="34">
        <v>1</v>
      </c>
      <c r="R68" s="34">
        <v>5</v>
      </c>
      <c r="S68" s="34">
        <v>49</v>
      </c>
      <c r="T68" s="97">
        <f t="shared" si="9"/>
        <v>70</v>
      </c>
      <c r="U68" s="34">
        <v>4</v>
      </c>
      <c r="V68" s="34">
        <v>6</v>
      </c>
      <c r="W68" s="34">
        <v>19</v>
      </c>
      <c r="X68" s="34">
        <v>39</v>
      </c>
      <c r="Y68" s="34">
        <v>3</v>
      </c>
      <c r="Z68" s="34">
        <v>12</v>
      </c>
      <c r="AA68" s="97">
        <f t="shared" si="10"/>
        <v>83</v>
      </c>
      <c r="AB68" s="34">
        <v>23</v>
      </c>
      <c r="AC68" s="34">
        <v>4</v>
      </c>
      <c r="AD68" s="97">
        <f t="shared" si="11"/>
        <v>27</v>
      </c>
      <c r="AE68" s="34">
        <v>359</v>
      </c>
    </row>
    <row r="69" spans="1:31" s="96" customFormat="1" x14ac:dyDescent="0.25">
      <c r="A69" s="160"/>
      <c r="B69" s="160"/>
      <c r="C69" s="33" t="s">
        <v>210</v>
      </c>
      <c r="D69" s="34">
        <v>229</v>
      </c>
      <c r="E69" s="34">
        <v>2</v>
      </c>
      <c r="F69" s="34">
        <v>37</v>
      </c>
      <c r="G69" s="34">
        <v>406</v>
      </c>
      <c r="H69" s="97">
        <f t="shared" si="6"/>
        <v>674</v>
      </c>
      <c r="I69" s="77">
        <f t="shared" si="7"/>
        <v>7</v>
      </c>
      <c r="J69" s="34">
        <v>4</v>
      </c>
      <c r="K69" s="34">
        <v>3</v>
      </c>
      <c r="L69" s="34">
        <v>108</v>
      </c>
      <c r="M69" s="34">
        <v>70</v>
      </c>
      <c r="N69" s="34">
        <v>192</v>
      </c>
      <c r="O69" s="97">
        <f t="shared" si="8"/>
        <v>377</v>
      </c>
      <c r="P69" s="34">
        <v>124</v>
      </c>
      <c r="Q69" s="34">
        <v>121</v>
      </c>
      <c r="R69" s="34">
        <v>77</v>
      </c>
      <c r="S69" s="34">
        <v>424</v>
      </c>
      <c r="T69" s="97">
        <f t="shared" si="9"/>
        <v>746</v>
      </c>
      <c r="U69" s="34">
        <v>30</v>
      </c>
      <c r="V69" s="34">
        <v>4</v>
      </c>
      <c r="W69" s="34">
        <v>45</v>
      </c>
      <c r="X69" s="34">
        <v>12</v>
      </c>
      <c r="Y69" s="34">
        <v>9</v>
      </c>
      <c r="Z69" s="34">
        <v>17</v>
      </c>
      <c r="AA69" s="97">
        <f t="shared" si="10"/>
        <v>117</v>
      </c>
      <c r="AB69" s="34">
        <v>56</v>
      </c>
      <c r="AC69" s="34">
        <v>21</v>
      </c>
      <c r="AD69" s="97">
        <f t="shared" si="11"/>
        <v>77</v>
      </c>
      <c r="AE69" s="34">
        <v>1991</v>
      </c>
    </row>
    <row r="70" spans="1:31" s="96" customFormat="1" x14ac:dyDescent="0.25">
      <c r="A70" s="160"/>
      <c r="B70" s="160"/>
      <c r="C70" s="33" t="s">
        <v>251</v>
      </c>
      <c r="D70" s="34">
        <v>49</v>
      </c>
      <c r="E70" s="34">
        <v>0</v>
      </c>
      <c r="F70" s="34">
        <v>4</v>
      </c>
      <c r="G70" s="34">
        <v>24</v>
      </c>
      <c r="H70" s="97">
        <f t="shared" si="6"/>
        <v>77</v>
      </c>
      <c r="I70" s="77">
        <f t="shared" si="7"/>
        <v>2</v>
      </c>
      <c r="J70" s="34">
        <v>0</v>
      </c>
      <c r="K70" s="34">
        <v>2</v>
      </c>
      <c r="L70" s="34">
        <v>20</v>
      </c>
      <c r="M70" s="34">
        <v>1</v>
      </c>
      <c r="N70" s="34">
        <v>41</v>
      </c>
      <c r="O70" s="97">
        <f t="shared" si="8"/>
        <v>64</v>
      </c>
      <c r="P70" s="34">
        <v>31</v>
      </c>
      <c r="Q70" s="34">
        <v>34</v>
      </c>
      <c r="R70" s="34">
        <v>1</v>
      </c>
      <c r="S70" s="34">
        <v>73</v>
      </c>
      <c r="T70" s="97">
        <f t="shared" si="9"/>
        <v>139</v>
      </c>
      <c r="U70" s="34">
        <v>5</v>
      </c>
      <c r="V70" s="34">
        <v>0</v>
      </c>
      <c r="W70" s="34">
        <v>5</v>
      </c>
      <c r="X70" s="34">
        <v>4</v>
      </c>
      <c r="Y70" s="34">
        <v>1</v>
      </c>
      <c r="Z70" s="34">
        <v>0</v>
      </c>
      <c r="AA70" s="97">
        <f t="shared" si="10"/>
        <v>15</v>
      </c>
      <c r="AB70" s="34">
        <v>10</v>
      </c>
      <c r="AC70" s="34">
        <v>0</v>
      </c>
      <c r="AD70" s="97">
        <f t="shared" si="11"/>
        <v>10</v>
      </c>
      <c r="AE70" s="34">
        <v>305</v>
      </c>
    </row>
    <row r="71" spans="1:31" s="96" customFormat="1" x14ac:dyDescent="0.25">
      <c r="A71" s="160"/>
      <c r="B71" s="160"/>
      <c r="C71" s="33" t="s">
        <v>261</v>
      </c>
      <c r="D71" s="34">
        <v>22</v>
      </c>
      <c r="E71" s="34">
        <v>0</v>
      </c>
      <c r="F71" s="34">
        <v>12</v>
      </c>
      <c r="G71" s="34">
        <v>18</v>
      </c>
      <c r="H71" s="97">
        <f t="shared" si="6"/>
        <v>52</v>
      </c>
      <c r="I71" s="77">
        <f t="shared" si="7"/>
        <v>1</v>
      </c>
      <c r="J71" s="34">
        <v>1</v>
      </c>
      <c r="K71" s="34">
        <v>0</v>
      </c>
      <c r="L71" s="34">
        <v>5</v>
      </c>
      <c r="M71" s="34">
        <v>14</v>
      </c>
      <c r="N71" s="34">
        <v>2</v>
      </c>
      <c r="O71" s="97">
        <f t="shared" si="8"/>
        <v>22</v>
      </c>
      <c r="P71" s="34">
        <v>6</v>
      </c>
      <c r="Q71" s="34">
        <v>2</v>
      </c>
      <c r="R71" s="34">
        <v>0</v>
      </c>
      <c r="S71" s="34">
        <v>13</v>
      </c>
      <c r="T71" s="97">
        <f t="shared" si="9"/>
        <v>21</v>
      </c>
      <c r="U71" s="34">
        <v>2</v>
      </c>
      <c r="V71" s="34">
        <v>0</v>
      </c>
      <c r="W71" s="34">
        <v>0</v>
      </c>
      <c r="X71" s="34">
        <v>0</v>
      </c>
      <c r="Y71" s="34">
        <v>1</v>
      </c>
      <c r="Z71" s="34">
        <v>0</v>
      </c>
      <c r="AA71" s="97">
        <f t="shared" si="10"/>
        <v>3</v>
      </c>
      <c r="AB71" s="34">
        <v>3</v>
      </c>
      <c r="AC71" s="34">
        <v>2</v>
      </c>
      <c r="AD71" s="97">
        <f t="shared" si="11"/>
        <v>5</v>
      </c>
      <c r="AE71" s="34">
        <v>103</v>
      </c>
    </row>
    <row r="72" spans="1:31" s="96" customFormat="1" x14ac:dyDescent="0.25">
      <c r="A72" s="160"/>
      <c r="B72" s="160"/>
      <c r="C72" s="33" t="s">
        <v>285</v>
      </c>
      <c r="D72" s="34">
        <v>0</v>
      </c>
      <c r="E72" s="34">
        <v>0</v>
      </c>
      <c r="F72" s="34">
        <v>0</v>
      </c>
      <c r="G72" s="34">
        <v>3</v>
      </c>
      <c r="H72" s="97">
        <f t="shared" si="6"/>
        <v>3</v>
      </c>
      <c r="I72" s="77">
        <f t="shared" si="7"/>
        <v>0</v>
      </c>
      <c r="J72" s="34">
        <v>0</v>
      </c>
      <c r="K72" s="34">
        <v>0</v>
      </c>
      <c r="L72" s="34">
        <v>1</v>
      </c>
      <c r="M72" s="34">
        <v>1</v>
      </c>
      <c r="N72" s="34">
        <v>1</v>
      </c>
      <c r="O72" s="97">
        <f t="shared" si="8"/>
        <v>3</v>
      </c>
      <c r="P72" s="34">
        <v>1</v>
      </c>
      <c r="Q72" s="34">
        <v>0</v>
      </c>
      <c r="R72" s="34">
        <v>0</v>
      </c>
      <c r="S72" s="34">
        <v>14</v>
      </c>
      <c r="T72" s="97">
        <f t="shared" si="9"/>
        <v>15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97">
        <f t="shared" si="10"/>
        <v>0</v>
      </c>
      <c r="AB72" s="34">
        <v>0</v>
      </c>
      <c r="AC72" s="34">
        <v>0</v>
      </c>
      <c r="AD72" s="97">
        <f t="shared" si="11"/>
        <v>0</v>
      </c>
      <c r="AE72" s="34">
        <v>21</v>
      </c>
    </row>
    <row r="73" spans="1:31" s="96" customFormat="1" x14ac:dyDescent="0.25">
      <c r="A73" s="160"/>
      <c r="B73" s="160"/>
      <c r="C73" s="33" t="s">
        <v>270</v>
      </c>
      <c r="D73" s="34">
        <v>4</v>
      </c>
      <c r="E73" s="34">
        <v>0</v>
      </c>
      <c r="F73" s="34">
        <v>3</v>
      </c>
      <c r="G73" s="34">
        <v>4</v>
      </c>
      <c r="H73" s="97">
        <f t="shared" si="6"/>
        <v>11</v>
      </c>
      <c r="I73" s="77">
        <f t="shared" si="7"/>
        <v>2</v>
      </c>
      <c r="J73" s="34">
        <v>1</v>
      </c>
      <c r="K73" s="34">
        <v>1</v>
      </c>
      <c r="L73" s="34">
        <v>3</v>
      </c>
      <c r="M73" s="34">
        <v>3</v>
      </c>
      <c r="N73" s="34">
        <v>8</v>
      </c>
      <c r="O73" s="97">
        <f t="shared" si="8"/>
        <v>16</v>
      </c>
      <c r="P73" s="34">
        <v>2</v>
      </c>
      <c r="Q73" s="34">
        <v>0</v>
      </c>
      <c r="R73" s="34">
        <v>0</v>
      </c>
      <c r="S73" s="34">
        <v>7</v>
      </c>
      <c r="T73" s="97">
        <f t="shared" si="9"/>
        <v>9</v>
      </c>
      <c r="U73" s="34">
        <v>2</v>
      </c>
      <c r="V73" s="34">
        <v>0</v>
      </c>
      <c r="W73" s="34">
        <v>2</v>
      </c>
      <c r="X73" s="34">
        <v>1</v>
      </c>
      <c r="Y73" s="34">
        <v>0</v>
      </c>
      <c r="Z73" s="34">
        <v>0</v>
      </c>
      <c r="AA73" s="97">
        <f t="shared" si="10"/>
        <v>5</v>
      </c>
      <c r="AB73" s="34">
        <v>6</v>
      </c>
      <c r="AC73" s="34">
        <v>1</v>
      </c>
      <c r="AD73" s="97">
        <f t="shared" si="11"/>
        <v>7</v>
      </c>
      <c r="AE73" s="34">
        <v>48</v>
      </c>
    </row>
    <row r="74" spans="1:31" s="96" customFormat="1" x14ac:dyDescent="0.25">
      <c r="A74" s="160"/>
      <c r="B74" s="160"/>
      <c r="C74" s="33" t="s">
        <v>274</v>
      </c>
      <c r="D74" s="34">
        <v>4</v>
      </c>
      <c r="E74" s="34">
        <v>0</v>
      </c>
      <c r="F74" s="34">
        <v>0</v>
      </c>
      <c r="G74" s="34">
        <v>0</v>
      </c>
      <c r="H74" s="97">
        <f t="shared" si="6"/>
        <v>4</v>
      </c>
      <c r="I74" s="77">
        <f t="shared" si="7"/>
        <v>0</v>
      </c>
      <c r="J74" s="34">
        <v>0</v>
      </c>
      <c r="K74" s="34">
        <v>0</v>
      </c>
      <c r="L74" s="34">
        <v>0</v>
      </c>
      <c r="M74" s="34">
        <v>0</v>
      </c>
      <c r="N74" s="34">
        <v>11</v>
      </c>
      <c r="O74" s="97">
        <f t="shared" si="8"/>
        <v>11</v>
      </c>
      <c r="P74" s="34">
        <v>2</v>
      </c>
      <c r="Q74" s="34">
        <v>0</v>
      </c>
      <c r="R74" s="34">
        <v>0</v>
      </c>
      <c r="S74" s="34">
        <v>7</v>
      </c>
      <c r="T74" s="97">
        <f t="shared" si="9"/>
        <v>9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97">
        <f t="shared" si="10"/>
        <v>0</v>
      </c>
      <c r="AB74" s="34">
        <v>0</v>
      </c>
      <c r="AC74" s="34">
        <v>0</v>
      </c>
      <c r="AD74" s="97">
        <f t="shared" si="11"/>
        <v>0</v>
      </c>
      <c r="AE74" s="34">
        <v>24</v>
      </c>
    </row>
    <row r="75" spans="1:31" s="96" customFormat="1" x14ac:dyDescent="0.25">
      <c r="A75" s="160"/>
      <c r="B75" s="160"/>
      <c r="C75" s="33" t="s">
        <v>233</v>
      </c>
      <c r="D75" s="34">
        <v>67</v>
      </c>
      <c r="E75" s="34">
        <v>1</v>
      </c>
      <c r="F75" s="34">
        <v>41</v>
      </c>
      <c r="G75" s="34">
        <v>184</v>
      </c>
      <c r="H75" s="97">
        <f t="shared" si="6"/>
        <v>293</v>
      </c>
      <c r="I75" s="77">
        <f t="shared" si="7"/>
        <v>23</v>
      </c>
      <c r="J75" s="34">
        <v>14</v>
      </c>
      <c r="K75" s="34">
        <v>9</v>
      </c>
      <c r="L75" s="34">
        <v>69</v>
      </c>
      <c r="M75" s="34">
        <v>28</v>
      </c>
      <c r="N75" s="34">
        <v>75</v>
      </c>
      <c r="O75" s="97">
        <f t="shared" si="8"/>
        <v>195</v>
      </c>
      <c r="P75" s="34">
        <v>84</v>
      </c>
      <c r="Q75" s="34">
        <v>21</v>
      </c>
      <c r="R75" s="34">
        <v>20</v>
      </c>
      <c r="S75" s="34">
        <v>158</v>
      </c>
      <c r="T75" s="97">
        <f t="shared" si="9"/>
        <v>283</v>
      </c>
      <c r="U75" s="34">
        <v>19</v>
      </c>
      <c r="V75" s="34">
        <v>3</v>
      </c>
      <c r="W75" s="34">
        <v>41</v>
      </c>
      <c r="X75" s="34">
        <v>34</v>
      </c>
      <c r="Y75" s="34">
        <v>3</v>
      </c>
      <c r="Z75" s="34">
        <v>8</v>
      </c>
      <c r="AA75" s="97">
        <f t="shared" si="10"/>
        <v>108</v>
      </c>
      <c r="AB75" s="34">
        <v>30</v>
      </c>
      <c r="AC75" s="34">
        <v>11</v>
      </c>
      <c r="AD75" s="97">
        <f t="shared" si="11"/>
        <v>41</v>
      </c>
      <c r="AE75" s="34">
        <v>920</v>
      </c>
    </row>
    <row r="76" spans="1:31" s="96" customFormat="1" x14ac:dyDescent="0.25">
      <c r="A76" s="160"/>
      <c r="B76" s="160"/>
      <c r="C76" s="33" t="s">
        <v>275</v>
      </c>
      <c r="D76" s="34">
        <v>1</v>
      </c>
      <c r="E76" s="34">
        <v>0</v>
      </c>
      <c r="F76" s="34">
        <v>1</v>
      </c>
      <c r="G76" s="34">
        <v>4</v>
      </c>
      <c r="H76" s="97">
        <f t="shared" si="6"/>
        <v>6</v>
      </c>
      <c r="I76" s="77">
        <f t="shared" si="7"/>
        <v>0</v>
      </c>
      <c r="J76" s="34">
        <v>0</v>
      </c>
      <c r="K76" s="34">
        <v>0</v>
      </c>
      <c r="L76" s="34">
        <v>0</v>
      </c>
      <c r="M76" s="34">
        <v>1</v>
      </c>
      <c r="N76" s="34">
        <v>4</v>
      </c>
      <c r="O76" s="97">
        <f t="shared" si="8"/>
        <v>5</v>
      </c>
      <c r="P76" s="34">
        <v>4</v>
      </c>
      <c r="Q76" s="34">
        <v>0</v>
      </c>
      <c r="R76" s="34">
        <v>0</v>
      </c>
      <c r="S76" s="34">
        <v>9</v>
      </c>
      <c r="T76" s="97">
        <f t="shared" si="9"/>
        <v>13</v>
      </c>
      <c r="U76" s="34">
        <v>1</v>
      </c>
      <c r="V76" s="34">
        <v>2</v>
      </c>
      <c r="W76" s="34">
        <v>4</v>
      </c>
      <c r="X76" s="34">
        <v>0</v>
      </c>
      <c r="Y76" s="34">
        <v>0</v>
      </c>
      <c r="Z76" s="34">
        <v>0</v>
      </c>
      <c r="AA76" s="97">
        <f t="shared" si="10"/>
        <v>7</v>
      </c>
      <c r="AB76" s="34">
        <v>0</v>
      </c>
      <c r="AC76" s="34">
        <v>0</v>
      </c>
      <c r="AD76" s="97">
        <f t="shared" si="11"/>
        <v>0</v>
      </c>
      <c r="AE76" s="34">
        <v>31</v>
      </c>
    </row>
    <row r="77" spans="1:31" s="96" customFormat="1" ht="36" x14ac:dyDescent="0.25">
      <c r="A77" s="160"/>
      <c r="B77" s="160"/>
      <c r="C77" s="99" t="s">
        <v>318</v>
      </c>
      <c r="D77" s="34">
        <v>619</v>
      </c>
      <c r="E77" s="34">
        <v>10</v>
      </c>
      <c r="F77" s="34">
        <v>52</v>
      </c>
      <c r="G77" s="34">
        <v>578</v>
      </c>
      <c r="H77" s="97">
        <f t="shared" si="6"/>
        <v>1259</v>
      </c>
      <c r="I77" s="77">
        <f t="shared" si="7"/>
        <v>36</v>
      </c>
      <c r="J77" s="34">
        <v>15</v>
      </c>
      <c r="K77" s="34">
        <v>21</v>
      </c>
      <c r="L77" s="34">
        <v>279</v>
      </c>
      <c r="M77" s="34">
        <v>133</v>
      </c>
      <c r="N77" s="34">
        <v>315</v>
      </c>
      <c r="O77" s="97">
        <f t="shared" si="8"/>
        <v>763</v>
      </c>
      <c r="P77" s="34">
        <v>205</v>
      </c>
      <c r="Q77" s="34">
        <v>81</v>
      </c>
      <c r="R77" s="34">
        <v>133</v>
      </c>
      <c r="S77" s="34">
        <v>1607</v>
      </c>
      <c r="T77" s="97">
        <f t="shared" si="9"/>
        <v>2026</v>
      </c>
      <c r="U77" s="34">
        <v>61</v>
      </c>
      <c r="V77" s="34">
        <v>10</v>
      </c>
      <c r="W77" s="34">
        <v>100</v>
      </c>
      <c r="X77" s="34">
        <v>38</v>
      </c>
      <c r="Y77" s="34">
        <v>17</v>
      </c>
      <c r="Z77" s="34">
        <v>27</v>
      </c>
      <c r="AA77" s="97">
        <f t="shared" si="10"/>
        <v>253</v>
      </c>
      <c r="AB77" s="34">
        <v>104</v>
      </c>
      <c r="AC77" s="34">
        <v>23</v>
      </c>
      <c r="AD77" s="97">
        <f t="shared" si="11"/>
        <v>127</v>
      </c>
      <c r="AE77" s="34">
        <v>4428</v>
      </c>
    </row>
    <row r="78" spans="1:31" s="96" customFormat="1" x14ac:dyDescent="0.25">
      <c r="A78" s="160"/>
      <c r="B78" s="160"/>
      <c r="C78" s="33" t="s">
        <v>7</v>
      </c>
      <c r="D78" s="34">
        <v>2630</v>
      </c>
      <c r="E78" s="34">
        <v>57</v>
      </c>
      <c r="F78" s="34">
        <v>618</v>
      </c>
      <c r="G78" s="34">
        <v>4430</v>
      </c>
      <c r="H78" s="97">
        <f t="shared" si="6"/>
        <v>7735</v>
      </c>
      <c r="I78" s="77">
        <f t="shared" si="7"/>
        <v>209</v>
      </c>
      <c r="J78" s="34">
        <v>62</v>
      </c>
      <c r="K78" s="34">
        <v>147</v>
      </c>
      <c r="L78" s="34">
        <v>2219</v>
      </c>
      <c r="M78" s="34">
        <v>730</v>
      </c>
      <c r="N78" s="34">
        <v>3821</v>
      </c>
      <c r="O78" s="97">
        <f t="shared" si="8"/>
        <v>6979</v>
      </c>
      <c r="P78" s="34">
        <v>1426</v>
      </c>
      <c r="Q78" s="34">
        <v>856</v>
      </c>
      <c r="R78" s="34">
        <v>696</v>
      </c>
      <c r="S78" s="34">
        <v>3982</v>
      </c>
      <c r="T78" s="97">
        <f t="shared" si="9"/>
        <v>6960</v>
      </c>
      <c r="U78" s="34">
        <v>246</v>
      </c>
      <c r="V78" s="34">
        <v>77</v>
      </c>
      <c r="W78" s="34">
        <v>485</v>
      </c>
      <c r="X78" s="34">
        <v>379</v>
      </c>
      <c r="Y78" s="34">
        <v>120</v>
      </c>
      <c r="Z78" s="34">
        <v>160</v>
      </c>
      <c r="AA78" s="97">
        <f t="shared" si="10"/>
        <v>1467</v>
      </c>
      <c r="AB78" s="34">
        <v>454</v>
      </c>
      <c r="AC78" s="34">
        <v>120</v>
      </c>
      <c r="AD78" s="97">
        <f t="shared" si="11"/>
        <v>574</v>
      </c>
      <c r="AE78" s="34">
        <v>23715</v>
      </c>
    </row>
    <row r="79" spans="1:31" s="96" customFormat="1" x14ac:dyDescent="0.25">
      <c r="A79" s="160"/>
      <c r="B79" s="159" t="s">
        <v>330</v>
      </c>
      <c r="C79" s="159"/>
      <c r="D79" s="98">
        <v>101328</v>
      </c>
      <c r="E79" s="98">
        <v>2377</v>
      </c>
      <c r="F79" s="98">
        <v>32555</v>
      </c>
      <c r="G79" s="98">
        <v>301328</v>
      </c>
      <c r="H79" s="98">
        <f t="shared" si="6"/>
        <v>437588</v>
      </c>
      <c r="I79" s="98">
        <f t="shared" si="7"/>
        <v>14129</v>
      </c>
      <c r="J79" s="98">
        <v>6649</v>
      </c>
      <c r="K79" s="98">
        <v>7480</v>
      </c>
      <c r="L79" s="98">
        <v>95332</v>
      </c>
      <c r="M79" s="98">
        <v>13659</v>
      </c>
      <c r="N79" s="98">
        <v>136775</v>
      </c>
      <c r="O79" s="98">
        <f t="shared" si="8"/>
        <v>259895</v>
      </c>
      <c r="P79" s="98">
        <v>65333</v>
      </c>
      <c r="Q79" s="98">
        <v>16327</v>
      </c>
      <c r="R79" s="98">
        <v>25006</v>
      </c>
      <c r="S79" s="98">
        <v>83951</v>
      </c>
      <c r="T79" s="98">
        <f t="shared" si="9"/>
        <v>190617</v>
      </c>
      <c r="U79" s="98">
        <v>16206</v>
      </c>
      <c r="V79" s="98">
        <v>3477</v>
      </c>
      <c r="W79" s="98">
        <v>50105</v>
      </c>
      <c r="X79" s="98">
        <v>31727</v>
      </c>
      <c r="Y79" s="98">
        <v>4921</v>
      </c>
      <c r="Z79" s="98">
        <v>20151</v>
      </c>
      <c r="AA79" s="98">
        <f t="shared" si="10"/>
        <v>126587</v>
      </c>
      <c r="AB79" s="98">
        <v>54796</v>
      </c>
      <c r="AC79" s="98">
        <v>10701</v>
      </c>
      <c r="AD79" s="98">
        <f t="shared" si="11"/>
        <v>65497</v>
      </c>
      <c r="AE79" s="98">
        <v>1080184</v>
      </c>
    </row>
    <row r="80" spans="1:31" s="96" customFormat="1" x14ac:dyDescent="0.25">
      <c r="A80" s="160" t="s">
        <v>319</v>
      </c>
      <c r="B80" s="160" t="s">
        <v>320</v>
      </c>
      <c r="C80" s="33" t="s">
        <v>253</v>
      </c>
      <c r="D80" s="34">
        <v>5</v>
      </c>
      <c r="E80" s="34">
        <v>0</v>
      </c>
      <c r="F80" s="34">
        <v>5</v>
      </c>
      <c r="G80" s="34">
        <v>69</v>
      </c>
      <c r="H80" s="97">
        <f t="shared" si="6"/>
        <v>79</v>
      </c>
      <c r="I80" s="77">
        <f t="shared" si="7"/>
        <v>0</v>
      </c>
      <c r="J80" s="34">
        <v>0</v>
      </c>
      <c r="K80" s="34">
        <v>0</v>
      </c>
      <c r="L80" s="34">
        <v>13</v>
      </c>
      <c r="M80" s="34">
        <v>0</v>
      </c>
      <c r="N80" s="34">
        <v>21</v>
      </c>
      <c r="O80" s="97">
        <f t="shared" si="8"/>
        <v>34</v>
      </c>
      <c r="P80" s="34">
        <v>23</v>
      </c>
      <c r="Q80" s="34">
        <v>3</v>
      </c>
      <c r="R80" s="34">
        <v>6</v>
      </c>
      <c r="S80" s="34">
        <v>39</v>
      </c>
      <c r="T80" s="97">
        <f t="shared" si="9"/>
        <v>71</v>
      </c>
      <c r="U80" s="34">
        <v>0</v>
      </c>
      <c r="V80" s="34">
        <v>0</v>
      </c>
      <c r="W80" s="34">
        <v>13</v>
      </c>
      <c r="X80" s="34">
        <v>23</v>
      </c>
      <c r="Y80" s="34">
        <v>0</v>
      </c>
      <c r="Z80" s="34">
        <v>2</v>
      </c>
      <c r="AA80" s="97">
        <f t="shared" si="10"/>
        <v>38</v>
      </c>
      <c r="AB80" s="34">
        <v>0</v>
      </c>
      <c r="AC80" s="34">
        <v>3</v>
      </c>
      <c r="AD80" s="97">
        <f t="shared" si="11"/>
        <v>3</v>
      </c>
      <c r="AE80" s="34">
        <v>225</v>
      </c>
    </row>
    <row r="81" spans="1:31" s="96" customFormat="1" x14ac:dyDescent="0.25">
      <c r="A81" s="160"/>
      <c r="B81" s="160"/>
      <c r="C81" s="33" t="s">
        <v>273</v>
      </c>
      <c r="D81" s="34">
        <v>0</v>
      </c>
      <c r="E81" s="34">
        <v>1</v>
      </c>
      <c r="F81" s="34">
        <v>0</v>
      </c>
      <c r="G81" s="34">
        <v>10</v>
      </c>
      <c r="H81" s="97">
        <f t="shared" si="6"/>
        <v>11</v>
      </c>
      <c r="I81" s="77">
        <f t="shared" si="7"/>
        <v>0</v>
      </c>
      <c r="J81" s="34">
        <v>0</v>
      </c>
      <c r="K81" s="34">
        <v>0</v>
      </c>
      <c r="L81" s="34">
        <v>2</v>
      </c>
      <c r="M81" s="34">
        <v>1</v>
      </c>
      <c r="N81" s="34">
        <v>1</v>
      </c>
      <c r="O81" s="97">
        <f t="shared" si="8"/>
        <v>4</v>
      </c>
      <c r="P81" s="34">
        <v>5</v>
      </c>
      <c r="Q81" s="34">
        <v>1</v>
      </c>
      <c r="R81" s="34">
        <v>2</v>
      </c>
      <c r="S81" s="34">
        <v>3</v>
      </c>
      <c r="T81" s="97">
        <f t="shared" si="9"/>
        <v>11</v>
      </c>
      <c r="U81" s="34">
        <v>0</v>
      </c>
      <c r="V81" s="34">
        <v>0</v>
      </c>
      <c r="W81" s="34">
        <v>1</v>
      </c>
      <c r="X81" s="34">
        <v>1</v>
      </c>
      <c r="Y81" s="34">
        <v>0</v>
      </c>
      <c r="Z81" s="34">
        <v>0</v>
      </c>
      <c r="AA81" s="97">
        <f t="shared" si="10"/>
        <v>2</v>
      </c>
      <c r="AB81" s="34">
        <v>1</v>
      </c>
      <c r="AC81" s="34">
        <v>0</v>
      </c>
      <c r="AD81" s="97">
        <f t="shared" si="11"/>
        <v>1</v>
      </c>
      <c r="AE81" s="34">
        <v>29</v>
      </c>
    </row>
    <row r="82" spans="1:31" s="96" customFormat="1" x14ac:dyDescent="0.25">
      <c r="A82" s="160"/>
      <c r="B82" s="160"/>
      <c r="C82" s="33" t="s">
        <v>280</v>
      </c>
      <c r="D82" s="34">
        <v>2</v>
      </c>
      <c r="E82" s="34">
        <v>0</v>
      </c>
      <c r="F82" s="34">
        <v>0</v>
      </c>
      <c r="G82" s="34">
        <v>16</v>
      </c>
      <c r="H82" s="97">
        <f t="shared" si="6"/>
        <v>18</v>
      </c>
      <c r="I82" s="77">
        <f t="shared" si="7"/>
        <v>0</v>
      </c>
      <c r="J82" s="34">
        <v>0</v>
      </c>
      <c r="K82" s="34">
        <v>0</v>
      </c>
      <c r="L82" s="34">
        <v>0</v>
      </c>
      <c r="M82" s="34">
        <v>2</v>
      </c>
      <c r="N82" s="34">
        <v>2</v>
      </c>
      <c r="O82" s="97">
        <f t="shared" si="8"/>
        <v>4</v>
      </c>
      <c r="P82" s="34">
        <v>1</v>
      </c>
      <c r="Q82" s="34">
        <v>10</v>
      </c>
      <c r="R82" s="34">
        <v>1</v>
      </c>
      <c r="S82" s="34">
        <v>0</v>
      </c>
      <c r="T82" s="97">
        <f t="shared" si="9"/>
        <v>12</v>
      </c>
      <c r="U82" s="34">
        <v>0</v>
      </c>
      <c r="V82" s="34">
        <v>0</v>
      </c>
      <c r="W82" s="34">
        <v>0</v>
      </c>
      <c r="X82" s="34">
        <v>1</v>
      </c>
      <c r="Y82" s="34">
        <v>0</v>
      </c>
      <c r="Z82" s="34">
        <v>0</v>
      </c>
      <c r="AA82" s="97">
        <f t="shared" si="10"/>
        <v>1</v>
      </c>
      <c r="AB82" s="34">
        <v>0</v>
      </c>
      <c r="AC82" s="34">
        <v>0</v>
      </c>
      <c r="AD82" s="97">
        <f t="shared" si="11"/>
        <v>0</v>
      </c>
      <c r="AE82" s="34">
        <v>35</v>
      </c>
    </row>
    <row r="83" spans="1:31" s="96" customFormat="1" x14ac:dyDescent="0.25">
      <c r="A83" s="160"/>
      <c r="B83" s="160"/>
      <c r="C83" s="33" t="s">
        <v>222</v>
      </c>
      <c r="D83" s="34">
        <v>137</v>
      </c>
      <c r="E83" s="34">
        <v>1</v>
      </c>
      <c r="F83" s="34">
        <v>43</v>
      </c>
      <c r="G83" s="34">
        <v>228</v>
      </c>
      <c r="H83" s="97">
        <f t="shared" si="6"/>
        <v>409</v>
      </c>
      <c r="I83" s="77">
        <f t="shared" si="7"/>
        <v>38</v>
      </c>
      <c r="J83" s="34">
        <v>17</v>
      </c>
      <c r="K83" s="34">
        <v>21</v>
      </c>
      <c r="L83" s="34">
        <v>94</v>
      </c>
      <c r="M83" s="34">
        <v>49</v>
      </c>
      <c r="N83" s="34">
        <v>97</v>
      </c>
      <c r="O83" s="97">
        <f t="shared" si="8"/>
        <v>278</v>
      </c>
      <c r="P83" s="34">
        <v>98</v>
      </c>
      <c r="Q83" s="34">
        <v>32</v>
      </c>
      <c r="R83" s="34">
        <v>23</v>
      </c>
      <c r="S83" s="34">
        <v>288</v>
      </c>
      <c r="T83" s="97">
        <f t="shared" si="9"/>
        <v>441</v>
      </c>
      <c r="U83" s="34">
        <v>39</v>
      </c>
      <c r="V83" s="34">
        <v>23</v>
      </c>
      <c r="W83" s="34">
        <v>24</v>
      </c>
      <c r="X83" s="34">
        <v>111</v>
      </c>
      <c r="Y83" s="34">
        <v>35</v>
      </c>
      <c r="Z83" s="34">
        <v>43</v>
      </c>
      <c r="AA83" s="97">
        <f t="shared" si="10"/>
        <v>275</v>
      </c>
      <c r="AB83" s="34">
        <v>38</v>
      </c>
      <c r="AC83" s="34">
        <v>11</v>
      </c>
      <c r="AD83" s="97">
        <f t="shared" si="11"/>
        <v>49</v>
      </c>
      <c r="AE83" s="34">
        <v>1452</v>
      </c>
    </row>
    <row r="84" spans="1:31" s="96" customFormat="1" x14ac:dyDescent="0.25">
      <c r="A84" s="160"/>
      <c r="B84" s="160"/>
      <c r="C84" s="33" t="s">
        <v>212</v>
      </c>
      <c r="D84" s="34">
        <v>81</v>
      </c>
      <c r="E84" s="34">
        <v>0</v>
      </c>
      <c r="F84" s="34">
        <v>41</v>
      </c>
      <c r="G84" s="34">
        <v>498</v>
      </c>
      <c r="H84" s="97">
        <f t="shared" si="6"/>
        <v>620</v>
      </c>
      <c r="I84" s="77">
        <f t="shared" si="7"/>
        <v>14</v>
      </c>
      <c r="J84" s="34">
        <v>5</v>
      </c>
      <c r="K84" s="34">
        <v>9</v>
      </c>
      <c r="L84" s="34">
        <v>126</v>
      </c>
      <c r="M84" s="34">
        <v>24</v>
      </c>
      <c r="N84" s="34">
        <v>201</v>
      </c>
      <c r="O84" s="97">
        <f t="shared" si="8"/>
        <v>365</v>
      </c>
      <c r="P84" s="34">
        <v>233</v>
      </c>
      <c r="Q84" s="34">
        <v>60</v>
      </c>
      <c r="R84" s="34">
        <v>54</v>
      </c>
      <c r="S84" s="34">
        <v>327</v>
      </c>
      <c r="T84" s="97">
        <f t="shared" si="9"/>
        <v>674</v>
      </c>
      <c r="U84" s="34">
        <v>22</v>
      </c>
      <c r="V84" s="34">
        <v>1</v>
      </c>
      <c r="W84" s="34">
        <v>41</v>
      </c>
      <c r="X84" s="34">
        <v>36</v>
      </c>
      <c r="Y84" s="34">
        <v>0</v>
      </c>
      <c r="Z84" s="34">
        <v>11</v>
      </c>
      <c r="AA84" s="97">
        <f t="shared" si="10"/>
        <v>111</v>
      </c>
      <c r="AB84" s="34">
        <v>27</v>
      </c>
      <c r="AC84" s="34">
        <v>25</v>
      </c>
      <c r="AD84" s="97">
        <f t="shared" si="11"/>
        <v>52</v>
      </c>
      <c r="AE84" s="34">
        <v>1822</v>
      </c>
    </row>
    <row r="85" spans="1:31" s="96" customFormat="1" x14ac:dyDescent="0.25">
      <c r="A85" s="160"/>
      <c r="B85" s="160"/>
      <c r="C85" s="33" t="s">
        <v>178</v>
      </c>
      <c r="D85" s="34">
        <v>2413</v>
      </c>
      <c r="E85" s="34">
        <v>3</v>
      </c>
      <c r="F85" s="34">
        <v>527</v>
      </c>
      <c r="G85" s="34">
        <v>4892</v>
      </c>
      <c r="H85" s="97">
        <f t="shared" si="6"/>
        <v>7835</v>
      </c>
      <c r="I85" s="77">
        <f t="shared" si="7"/>
        <v>464</v>
      </c>
      <c r="J85" s="34">
        <v>333</v>
      </c>
      <c r="K85" s="34">
        <v>131</v>
      </c>
      <c r="L85" s="34">
        <v>1224</v>
      </c>
      <c r="M85" s="34">
        <v>214</v>
      </c>
      <c r="N85" s="34">
        <v>1607</v>
      </c>
      <c r="O85" s="97">
        <f t="shared" si="8"/>
        <v>3509</v>
      </c>
      <c r="P85" s="34">
        <v>1032</v>
      </c>
      <c r="Q85" s="34">
        <v>288</v>
      </c>
      <c r="R85" s="34">
        <v>284</v>
      </c>
      <c r="S85" s="34">
        <v>3440</v>
      </c>
      <c r="T85" s="97">
        <f t="shared" si="9"/>
        <v>5044</v>
      </c>
      <c r="U85" s="34">
        <v>173</v>
      </c>
      <c r="V85" s="34">
        <v>10</v>
      </c>
      <c r="W85" s="34">
        <v>428</v>
      </c>
      <c r="X85" s="34">
        <v>280</v>
      </c>
      <c r="Y85" s="34">
        <v>21</v>
      </c>
      <c r="Z85" s="34">
        <v>56</v>
      </c>
      <c r="AA85" s="97">
        <f t="shared" si="10"/>
        <v>968</v>
      </c>
      <c r="AB85" s="34">
        <v>189</v>
      </c>
      <c r="AC85" s="34">
        <v>64</v>
      </c>
      <c r="AD85" s="97">
        <f t="shared" si="11"/>
        <v>253</v>
      </c>
      <c r="AE85" s="34">
        <v>17609</v>
      </c>
    </row>
    <row r="86" spans="1:31" s="96" customFormat="1" x14ac:dyDescent="0.25">
      <c r="A86" s="160"/>
      <c r="B86" s="160"/>
      <c r="C86" s="33" t="s">
        <v>193</v>
      </c>
      <c r="D86" s="34">
        <v>285</v>
      </c>
      <c r="E86" s="34">
        <v>0</v>
      </c>
      <c r="F86" s="34">
        <v>104</v>
      </c>
      <c r="G86" s="34">
        <v>439</v>
      </c>
      <c r="H86" s="97">
        <f t="shared" si="6"/>
        <v>828</v>
      </c>
      <c r="I86" s="77">
        <f t="shared" si="7"/>
        <v>796</v>
      </c>
      <c r="J86" s="34">
        <v>760</v>
      </c>
      <c r="K86" s="34">
        <v>36</v>
      </c>
      <c r="L86" s="34">
        <v>231</v>
      </c>
      <c r="M86" s="34">
        <v>537</v>
      </c>
      <c r="N86" s="34">
        <v>344</v>
      </c>
      <c r="O86" s="97">
        <f t="shared" si="8"/>
        <v>1908</v>
      </c>
      <c r="P86" s="34">
        <v>217</v>
      </c>
      <c r="Q86" s="34">
        <v>174</v>
      </c>
      <c r="R86" s="34">
        <v>212</v>
      </c>
      <c r="S86" s="34">
        <v>1548</v>
      </c>
      <c r="T86" s="97">
        <f t="shared" si="9"/>
        <v>2151</v>
      </c>
      <c r="U86" s="34">
        <v>127</v>
      </c>
      <c r="V86" s="34">
        <v>36</v>
      </c>
      <c r="W86" s="34">
        <v>69</v>
      </c>
      <c r="X86" s="34">
        <v>919</v>
      </c>
      <c r="Y86" s="34">
        <v>21</v>
      </c>
      <c r="Z86" s="34">
        <v>784</v>
      </c>
      <c r="AA86" s="97">
        <f t="shared" si="10"/>
        <v>1956</v>
      </c>
      <c r="AB86" s="34">
        <v>126</v>
      </c>
      <c r="AC86" s="34">
        <v>19</v>
      </c>
      <c r="AD86" s="97">
        <f t="shared" si="11"/>
        <v>145</v>
      </c>
      <c r="AE86" s="34">
        <v>6988</v>
      </c>
    </row>
    <row r="87" spans="1:31" s="96" customFormat="1" x14ac:dyDescent="0.25">
      <c r="A87" s="160"/>
      <c r="B87" s="160"/>
      <c r="C87" s="33" t="s">
        <v>211</v>
      </c>
      <c r="D87" s="34">
        <v>120</v>
      </c>
      <c r="E87" s="34">
        <v>6</v>
      </c>
      <c r="F87" s="34">
        <v>55</v>
      </c>
      <c r="G87" s="34">
        <v>629</v>
      </c>
      <c r="H87" s="97">
        <f t="shared" si="6"/>
        <v>810</v>
      </c>
      <c r="I87" s="77">
        <f t="shared" si="7"/>
        <v>23</v>
      </c>
      <c r="J87" s="34">
        <v>12</v>
      </c>
      <c r="K87" s="34">
        <v>11</v>
      </c>
      <c r="L87" s="34">
        <v>155</v>
      </c>
      <c r="M87" s="34">
        <v>24</v>
      </c>
      <c r="N87" s="34">
        <v>210</v>
      </c>
      <c r="O87" s="97">
        <f t="shared" si="8"/>
        <v>412</v>
      </c>
      <c r="P87" s="34">
        <v>210</v>
      </c>
      <c r="Q87" s="34">
        <v>47</v>
      </c>
      <c r="R87" s="34">
        <v>65</v>
      </c>
      <c r="S87" s="34">
        <v>487</v>
      </c>
      <c r="T87" s="97">
        <f t="shared" si="9"/>
        <v>809</v>
      </c>
      <c r="U87" s="34">
        <v>43</v>
      </c>
      <c r="V87" s="34">
        <v>5</v>
      </c>
      <c r="W87" s="34">
        <v>25</v>
      </c>
      <c r="X87" s="34">
        <v>38</v>
      </c>
      <c r="Y87" s="34">
        <v>2</v>
      </c>
      <c r="Z87" s="34">
        <v>50</v>
      </c>
      <c r="AA87" s="97">
        <f t="shared" si="10"/>
        <v>163</v>
      </c>
      <c r="AB87" s="34">
        <v>39</v>
      </c>
      <c r="AC87" s="34">
        <v>23</v>
      </c>
      <c r="AD87" s="97">
        <f t="shared" si="11"/>
        <v>62</v>
      </c>
      <c r="AE87" s="34">
        <v>2256</v>
      </c>
    </row>
    <row r="88" spans="1:31" s="96" customFormat="1" x14ac:dyDescent="0.25">
      <c r="A88" s="160"/>
      <c r="B88" s="160"/>
      <c r="C88" s="33" t="s">
        <v>262</v>
      </c>
      <c r="D88" s="34">
        <v>9</v>
      </c>
      <c r="E88" s="34">
        <v>0</v>
      </c>
      <c r="F88" s="34">
        <v>0</v>
      </c>
      <c r="G88" s="34">
        <v>15</v>
      </c>
      <c r="H88" s="97">
        <f t="shared" si="6"/>
        <v>24</v>
      </c>
      <c r="I88" s="77">
        <f t="shared" si="7"/>
        <v>0</v>
      </c>
      <c r="J88" s="34">
        <v>0</v>
      </c>
      <c r="K88" s="34">
        <v>0</v>
      </c>
      <c r="L88" s="34">
        <v>1</v>
      </c>
      <c r="M88" s="34">
        <v>0</v>
      </c>
      <c r="N88" s="34">
        <v>1</v>
      </c>
      <c r="O88" s="97">
        <f t="shared" si="8"/>
        <v>2</v>
      </c>
      <c r="P88" s="34">
        <v>7</v>
      </c>
      <c r="Q88" s="34">
        <v>2</v>
      </c>
      <c r="R88" s="34">
        <v>0</v>
      </c>
      <c r="S88" s="34">
        <v>40</v>
      </c>
      <c r="T88" s="97">
        <f t="shared" si="9"/>
        <v>49</v>
      </c>
      <c r="U88" s="34">
        <v>1</v>
      </c>
      <c r="V88" s="34">
        <v>0</v>
      </c>
      <c r="W88" s="34">
        <v>4</v>
      </c>
      <c r="X88" s="34">
        <v>6</v>
      </c>
      <c r="Y88" s="34">
        <v>0</v>
      </c>
      <c r="Z88" s="34">
        <v>1</v>
      </c>
      <c r="AA88" s="97">
        <f t="shared" si="10"/>
        <v>12</v>
      </c>
      <c r="AB88" s="34">
        <v>1</v>
      </c>
      <c r="AC88" s="34">
        <v>0</v>
      </c>
      <c r="AD88" s="97">
        <f t="shared" si="11"/>
        <v>1</v>
      </c>
      <c r="AE88" s="34">
        <v>88</v>
      </c>
    </row>
    <row r="89" spans="1:31" s="96" customFormat="1" x14ac:dyDescent="0.25">
      <c r="A89" s="160"/>
      <c r="B89" s="160"/>
      <c r="C89" s="33" t="s">
        <v>198</v>
      </c>
      <c r="D89" s="34">
        <v>524</v>
      </c>
      <c r="E89" s="34">
        <v>0</v>
      </c>
      <c r="F89" s="34">
        <v>185</v>
      </c>
      <c r="G89" s="34">
        <v>1672</v>
      </c>
      <c r="H89" s="97">
        <f t="shared" si="6"/>
        <v>2381</v>
      </c>
      <c r="I89" s="77">
        <f t="shared" si="7"/>
        <v>24</v>
      </c>
      <c r="J89" s="34">
        <v>8</v>
      </c>
      <c r="K89" s="34">
        <v>16</v>
      </c>
      <c r="L89" s="34">
        <v>301</v>
      </c>
      <c r="M89" s="34">
        <v>302</v>
      </c>
      <c r="N89" s="34">
        <v>625</v>
      </c>
      <c r="O89" s="97">
        <f t="shared" si="8"/>
        <v>1252</v>
      </c>
      <c r="P89" s="34">
        <v>240</v>
      </c>
      <c r="Q89" s="34">
        <v>70</v>
      </c>
      <c r="R89" s="34">
        <v>150</v>
      </c>
      <c r="S89" s="34">
        <v>834</v>
      </c>
      <c r="T89" s="97">
        <f t="shared" si="9"/>
        <v>1294</v>
      </c>
      <c r="U89" s="34">
        <v>66</v>
      </c>
      <c r="V89" s="34">
        <v>4</v>
      </c>
      <c r="W89" s="34">
        <v>71</v>
      </c>
      <c r="X89" s="34">
        <v>69</v>
      </c>
      <c r="Y89" s="34">
        <v>4</v>
      </c>
      <c r="Z89" s="34">
        <v>36</v>
      </c>
      <c r="AA89" s="97">
        <f t="shared" si="10"/>
        <v>250</v>
      </c>
      <c r="AB89" s="34">
        <v>56</v>
      </c>
      <c r="AC89" s="34">
        <v>56</v>
      </c>
      <c r="AD89" s="97">
        <f t="shared" si="11"/>
        <v>112</v>
      </c>
      <c r="AE89" s="34">
        <v>5289</v>
      </c>
    </row>
    <row r="90" spans="1:31" s="96" customFormat="1" x14ac:dyDescent="0.25">
      <c r="A90" s="160"/>
      <c r="B90" s="160"/>
      <c r="C90" s="33" t="s">
        <v>277</v>
      </c>
      <c r="D90" s="34">
        <v>0</v>
      </c>
      <c r="E90" s="34">
        <v>0</v>
      </c>
      <c r="F90" s="34">
        <v>6</v>
      </c>
      <c r="G90" s="34">
        <v>4</v>
      </c>
      <c r="H90" s="97">
        <f t="shared" si="6"/>
        <v>10</v>
      </c>
      <c r="I90" s="77">
        <f t="shared" si="7"/>
        <v>0</v>
      </c>
      <c r="J90" s="34">
        <v>0</v>
      </c>
      <c r="K90" s="34">
        <v>0</v>
      </c>
      <c r="L90" s="34">
        <v>1</v>
      </c>
      <c r="M90" s="34">
        <v>1</v>
      </c>
      <c r="N90" s="34">
        <v>2</v>
      </c>
      <c r="O90" s="97">
        <f t="shared" si="8"/>
        <v>4</v>
      </c>
      <c r="P90" s="34">
        <v>0</v>
      </c>
      <c r="Q90" s="34">
        <v>0</v>
      </c>
      <c r="R90" s="34">
        <v>0</v>
      </c>
      <c r="S90" s="34">
        <v>4</v>
      </c>
      <c r="T90" s="97">
        <f t="shared" si="9"/>
        <v>4</v>
      </c>
      <c r="U90" s="34">
        <v>0</v>
      </c>
      <c r="V90" s="34">
        <v>0</v>
      </c>
      <c r="W90" s="34">
        <v>1</v>
      </c>
      <c r="X90" s="34">
        <v>2</v>
      </c>
      <c r="Y90" s="34">
        <v>0</v>
      </c>
      <c r="Z90" s="34">
        <v>0</v>
      </c>
      <c r="AA90" s="97">
        <f t="shared" si="10"/>
        <v>3</v>
      </c>
      <c r="AB90" s="34">
        <v>0</v>
      </c>
      <c r="AC90" s="34">
        <v>0</v>
      </c>
      <c r="AD90" s="97">
        <f t="shared" si="11"/>
        <v>0</v>
      </c>
      <c r="AE90" s="34">
        <v>21</v>
      </c>
    </row>
    <row r="91" spans="1:31" s="96" customFormat="1" x14ac:dyDescent="0.25">
      <c r="A91" s="160"/>
      <c r="B91" s="160"/>
      <c r="C91" s="33" t="s">
        <v>252</v>
      </c>
      <c r="D91" s="34">
        <v>0</v>
      </c>
      <c r="E91" s="34">
        <v>0</v>
      </c>
      <c r="F91" s="34">
        <v>88</v>
      </c>
      <c r="G91" s="34">
        <v>24</v>
      </c>
      <c r="H91" s="97">
        <f t="shared" si="6"/>
        <v>112</v>
      </c>
      <c r="I91" s="77">
        <f t="shared" si="7"/>
        <v>0</v>
      </c>
      <c r="J91" s="34">
        <v>0</v>
      </c>
      <c r="K91" s="34">
        <v>0</v>
      </c>
      <c r="L91" s="34">
        <v>0</v>
      </c>
      <c r="M91" s="34">
        <v>0</v>
      </c>
      <c r="N91" s="34">
        <v>1</v>
      </c>
      <c r="O91" s="97">
        <f t="shared" si="8"/>
        <v>1</v>
      </c>
      <c r="P91" s="34">
        <v>24</v>
      </c>
      <c r="Q91" s="34">
        <v>0</v>
      </c>
      <c r="R91" s="34">
        <v>0</v>
      </c>
      <c r="S91" s="34">
        <v>12</v>
      </c>
      <c r="T91" s="97">
        <f t="shared" si="9"/>
        <v>36</v>
      </c>
      <c r="U91" s="34">
        <v>0</v>
      </c>
      <c r="V91" s="34">
        <v>0</v>
      </c>
      <c r="W91" s="34">
        <v>0</v>
      </c>
      <c r="X91" s="34">
        <v>65</v>
      </c>
      <c r="Y91" s="34">
        <v>0</v>
      </c>
      <c r="Z91" s="34">
        <v>0</v>
      </c>
      <c r="AA91" s="97">
        <f t="shared" si="10"/>
        <v>65</v>
      </c>
      <c r="AB91" s="34">
        <v>7</v>
      </c>
      <c r="AC91" s="34">
        <v>10</v>
      </c>
      <c r="AD91" s="97">
        <f t="shared" si="11"/>
        <v>17</v>
      </c>
      <c r="AE91" s="34">
        <v>231</v>
      </c>
    </row>
    <row r="92" spans="1:31" s="96" customFormat="1" x14ac:dyDescent="0.25">
      <c r="A92" s="160"/>
      <c r="B92" s="160"/>
      <c r="C92" s="33" t="s">
        <v>192</v>
      </c>
      <c r="D92" s="34">
        <v>415</v>
      </c>
      <c r="E92" s="34">
        <v>10</v>
      </c>
      <c r="F92" s="34">
        <v>143</v>
      </c>
      <c r="G92" s="34">
        <v>1779</v>
      </c>
      <c r="H92" s="97">
        <f t="shared" si="6"/>
        <v>2347</v>
      </c>
      <c r="I92" s="77">
        <f t="shared" si="7"/>
        <v>153</v>
      </c>
      <c r="J92" s="34">
        <v>69</v>
      </c>
      <c r="K92" s="34">
        <v>84</v>
      </c>
      <c r="L92" s="34">
        <v>383</v>
      </c>
      <c r="M92" s="34">
        <v>80</v>
      </c>
      <c r="N92" s="34">
        <v>463</v>
      </c>
      <c r="O92" s="97">
        <f t="shared" si="8"/>
        <v>1079</v>
      </c>
      <c r="P92" s="34">
        <v>256</v>
      </c>
      <c r="Q92" s="34">
        <v>71</v>
      </c>
      <c r="R92" s="34">
        <v>118</v>
      </c>
      <c r="S92" s="34">
        <v>1283</v>
      </c>
      <c r="T92" s="97">
        <f t="shared" si="9"/>
        <v>1728</v>
      </c>
      <c r="U92" s="34">
        <v>41</v>
      </c>
      <c r="V92" s="34">
        <v>30</v>
      </c>
      <c r="W92" s="34">
        <v>248</v>
      </c>
      <c r="X92" s="34">
        <v>312</v>
      </c>
      <c r="Y92" s="34">
        <v>78</v>
      </c>
      <c r="Z92" s="34">
        <v>409</v>
      </c>
      <c r="AA92" s="97">
        <f t="shared" si="10"/>
        <v>1118</v>
      </c>
      <c r="AB92" s="34">
        <v>249</v>
      </c>
      <c r="AC92" s="34">
        <v>77</v>
      </c>
      <c r="AD92" s="97">
        <f t="shared" si="11"/>
        <v>326</v>
      </c>
      <c r="AE92" s="34">
        <v>6598</v>
      </c>
    </row>
    <row r="93" spans="1:31" s="96" customFormat="1" x14ac:dyDescent="0.25">
      <c r="A93" s="160"/>
      <c r="B93" s="160"/>
      <c r="C93" s="33" t="s">
        <v>247</v>
      </c>
      <c r="D93" s="34">
        <v>24</v>
      </c>
      <c r="E93" s="34">
        <v>3</v>
      </c>
      <c r="F93" s="34">
        <v>37</v>
      </c>
      <c r="G93" s="34">
        <v>62</v>
      </c>
      <c r="H93" s="97">
        <f t="shared" si="6"/>
        <v>126</v>
      </c>
      <c r="I93" s="77">
        <f t="shared" si="7"/>
        <v>8</v>
      </c>
      <c r="J93" s="34">
        <v>0</v>
      </c>
      <c r="K93" s="34">
        <v>8</v>
      </c>
      <c r="L93" s="34">
        <v>35</v>
      </c>
      <c r="M93" s="34">
        <v>1</v>
      </c>
      <c r="N93" s="34">
        <v>37</v>
      </c>
      <c r="O93" s="97">
        <f t="shared" si="8"/>
        <v>81</v>
      </c>
      <c r="P93" s="34">
        <v>13</v>
      </c>
      <c r="Q93" s="34">
        <v>4</v>
      </c>
      <c r="R93" s="34">
        <v>2</v>
      </c>
      <c r="S93" s="34">
        <v>89</v>
      </c>
      <c r="T93" s="97">
        <f t="shared" si="9"/>
        <v>108</v>
      </c>
      <c r="U93" s="34">
        <v>8</v>
      </c>
      <c r="V93" s="34">
        <v>3</v>
      </c>
      <c r="W93" s="34">
        <v>23</v>
      </c>
      <c r="X93" s="34">
        <v>25</v>
      </c>
      <c r="Y93" s="34">
        <v>0</v>
      </c>
      <c r="Z93" s="34">
        <v>2</v>
      </c>
      <c r="AA93" s="97">
        <f t="shared" si="10"/>
        <v>61</v>
      </c>
      <c r="AB93" s="34">
        <v>12</v>
      </c>
      <c r="AC93" s="34">
        <v>1</v>
      </c>
      <c r="AD93" s="97">
        <f t="shared" si="11"/>
        <v>13</v>
      </c>
      <c r="AE93" s="34">
        <v>389</v>
      </c>
    </row>
    <row r="94" spans="1:31" s="96" customFormat="1" x14ac:dyDescent="0.25">
      <c r="A94" s="160"/>
      <c r="B94" s="160"/>
      <c r="C94" s="33" t="s">
        <v>224</v>
      </c>
      <c r="D94" s="34">
        <v>144</v>
      </c>
      <c r="E94" s="34">
        <v>2</v>
      </c>
      <c r="F94" s="34">
        <v>18</v>
      </c>
      <c r="G94" s="34">
        <v>244</v>
      </c>
      <c r="H94" s="97">
        <f t="shared" si="6"/>
        <v>408</v>
      </c>
      <c r="I94" s="77">
        <f t="shared" si="7"/>
        <v>63</v>
      </c>
      <c r="J94" s="34">
        <v>53</v>
      </c>
      <c r="K94" s="34">
        <v>10</v>
      </c>
      <c r="L94" s="34">
        <v>58</v>
      </c>
      <c r="M94" s="34">
        <v>104</v>
      </c>
      <c r="N94" s="34">
        <v>100</v>
      </c>
      <c r="O94" s="97">
        <f t="shared" si="8"/>
        <v>325</v>
      </c>
      <c r="P94" s="34">
        <v>156</v>
      </c>
      <c r="Q94" s="34">
        <v>23</v>
      </c>
      <c r="R94" s="34">
        <v>162</v>
      </c>
      <c r="S94" s="34">
        <v>226</v>
      </c>
      <c r="T94" s="97">
        <f t="shared" si="9"/>
        <v>567</v>
      </c>
      <c r="U94" s="34">
        <v>14</v>
      </c>
      <c r="V94" s="34">
        <v>11</v>
      </c>
      <c r="W94" s="34">
        <v>31</v>
      </c>
      <c r="X94" s="34">
        <v>36</v>
      </c>
      <c r="Y94" s="34">
        <v>3</v>
      </c>
      <c r="Z94" s="34">
        <v>9</v>
      </c>
      <c r="AA94" s="97">
        <f t="shared" si="10"/>
        <v>104</v>
      </c>
      <c r="AB94" s="34">
        <v>23</v>
      </c>
      <c r="AC94" s="34">
        <v>9</v>
      </c>
      <c r="AD94" s="97">
        <f t="shared" si="11"/>
        <v>32</v>
      </c>
      <c r="AE94" s="34">
        <v>1436</v>
      </c>
    </row>
    <row r="95" spans="1:31" s="96" customFormat="1" x14ac:dyDescent="0.25">
      <c r="A95" s="160"/>
      <c r="B95" s="160"/>
      <c r="C95" s="33" t="s">
        <v>228</v>
      </c>
      <c r="D95" s="34">
        <v>144</v>
      </c>
      <c r="E95" s="34">
        <v>0</v>
      </c>
      <c r="F95" s="34">
        <v>25</v>
      </c>
      <c r="G95" s="34">
        <v>265</v>
      </c>
      <c r="H95" s="97">
        <f t="shared" si="6"/>
        <v>434</v>
      </c>
      <c r="I95" s="77">
        <f t="shared" si="7"/>
        <v>39</v>
      </c>
      <c r="J95" s="34">
        <v>28</v>
      </c>
      <c r="K95" s="34">
        <v>11</v>
      </c>
      <c r="L95" s="34">
        <v>61</v>
      </c>
      <c r="M95" s="34">
        <v>18</v>
      </c>
      <c r="N95" s="34">
        <v>101</v>
      </c>
      <c r="O95" s="97">
        <f t="shared" si="8"/>
        <v>219</v>
      </c>
      <c r="P95" s="34">
        <v>48</v>
      </c>
      <c r="Q95" s="34">
        <v>11</v>
      </c>
      <c r="R95" s="34">
        <v>25</v>
      </c>
      <c r="S95" s="34">
        <v>383</v>
      </c>
      <c r="T95" s="97">
        <f t="shared" si="9"/>
        <v>467</v>
      </c>
      <c r="U95" s="34">
        <v>5</v>
      </c>
      <c r="V95" s="34">
        <v>2</v>
      </c>
      <c r="W95" s="34">
        <v>16</v>
      </c>
      <c r="X95" s="34">
        <v>9</v>
      </c>
      <c r="Y95" s="34">
        <v>1</v>
      </c>
      <c r="Z95" s="34">
        <v>9</v>
      </c>
      <c r="AA95" s="97">
        <f t="shared" si="10"/>
        <v>42</v>
      </c>
      <c r="AB95" s="34">
        <v>12</v>
      </c>
      <c r="AC95" s="34">
        <v>8</v>
      </c>
      <c r="AD95" s="97">
        <f t="shared" si="11"/>
        <v>20</v>
      </c>
      <c r="AE95" s="34">
        <v>1182</v>
      </c>
    </row>
    <row r="96" spans="1:31" s="96" customFormat="1" x14ac:dyDescent="0.25">
      <c r="A96" s="160"/>
      <c r="B96" s="160"/>
      <c r="C96" s="33" t="s">
        <v>169</v>
      </c>
      <c r="D96" s="34">
        <v>253</v>
      </c>
      <c r="E96" s="34">
        <v>3</v>
      </c>
      <c r="F96" s="34">
        <v>113</v>
      </c>
      <c r="G96" s="34">
        <v>3009</v>
      </c>
      <c r="H96" s="97">
        <f t="shared" si="6"/>
        <v>3378</v>
      </c>
      <c r="I96" s="77">
        <f t="shared" si="7"/>
        <v>226</v>
      </c>
      <c r="J96" s="34">
        <v>90</v>
      </c>
      <c r="K96" s="34">
        <v>136</v>
      </c>
      <c r="L96" s="34">
        <v>698</v>
      </c>
      <c r="M96" s="34">
        <v>999</v>
      </c>
      <c r="N96" s="34">
        <v>2631</v>
      </c>
      <c r="O96" s="97">
        <f t="shared" si="8"/>
        <v>4554</v>
      </c>
      <c r="P96" s="34">
        <v>5613</v>
      </c>
      <c r="Q96" s="34">
        <v>34</v>
      </c>
      <c r="R96" s="34">
        <v>236</v>
      </c>
      <c r="S96" s="34">
        <v>2889</v>
      </c>
      <c r="T96" s="97">
        <f t="shared" si="9"/>
        <v>8772</v>
      </c>
      <c r="U96" s="34">
        <v>381</v>
      </c>
      <c r="V96" s="34">
        <v>11</v>
      </c>
      <c r="W96" s="34">
        <v>1548</v>
      </c>
      <c r="X96" s="34">
        <v>7018</v>
      </c>
      <c r="Y96" s="34">
        <v>422</v>
      </c>
      <c r="Z96" s="34">
        <v>1293</v>
      </c>
      <c r="AA96" s="97">
        <f t="shared" si="10"/>
        <v>10673</v>
      </c>
      <c r="AB96" s="34">
        <v>142</v>
      </c>
      <c r="AC96" s="34">
        <v>32</v>
      </c>
      <c r="AD96" s="97">
        <f t="shared" si="11"/>
        <v>174</v>
      </c>
      <c r="AE96" s="34">
        <v>27551</v>
      </c>
    </row>
    <row r="97" spans="1:31" s="96" customFormat="1" x14ac:dyDescent="0.25">
      <c r="A97" s="160"/>
      <c r="B97" s="160"/>
      <c r="C97" s="33" t="s">
        <v>7</v>
      </c>
      <c r="D97" s="34">
        <v>4556</v>
      </c>
      <c r="E97" s="34">
        <v>29</v>
      </c>
      <c r="F97" s="34">
        <v>1390</v>
      </c>
      <c r="G97" s="34">
        <v>13855</v>
      </c>
      <c r="H97" s="97">
        <f t="shared" si="6"/>
        <v>19830</v>
      </c>
      <c r="I97" s="77">
        <f t="shared" si="7"/>
        <v>1848</v>
      </c>
      <c r="J97" s="34">
        <v>1375</v>
      </c>
      <c r="K97" s="34">
        <v>473</v>
      </c>
      <c r="L97" s="34">
        <v>3383</v>
      </c>
      <c r="M97" s="34">
        <v>2356</v>
      </c>
      <c r="N97" s="34">
        <v>6444</v>
      </c>
      <c r="O97" s="97">
        <f t="shared" si="8"/>
        <v>14031</v>
      </c>
      <c r="P97" s="34">
        <v>8176</v>
      </c>
      <c r="Q97" s="34">
        <v>830</v>
      </c>
      <c r="R97" s="34">
        <v>1340</v>
      </c>
      <c r="S97" s="34">
        <v>11892</v>
      </c>
      <c r="T97" s="97">
        <f t="shared" si="9"/>
        <v>22238</v>
      </c>
      <c r="U97" s="34">
        <v>920</v>
      </c>
      <c r="V97" s="34">
        <v>136</v>
      </c>
      <c r="W97" s="34">
        <v>2543</v>
      </c>
      <c r="X97" s="34">
        <v>8951</v>
      </c>
      <c r="Y97" s="34">
        <v>587</v>
      </c>
      <c r="Z97" s="34">
        <v>2705</v>
      </c>
      <c r="AA97" s="97">
        <f t="shared" si="10"/>
        <v>15842</v>
      </c>
      <c r="AB97" s="34">
        <v>922</v>
      </c>
      <c r="AC97" s="34">
        <v>338</v>
      </c>
      <c r="AD97" s="97">
        <f t="shared" si="11"/>
        <v>1260</v>
      </c>
      <c r="AE97" s="34">
        <v>73201</v>
      </c>
    </row>
    <row r="98" spans="1:31" s="96" customFormat="1" x14ac:dyDescent="0.25">
      <c r="A98" s="160"/>
      <c r="B98" s="160" t="s">
        <v>321</v>
      </c>
      <c r="C98" s="33" t="s">
        <v>177</v>
      </c>
      <c r="D98" s="34">
        <v>1294</v>
      </c>
      <c r="E98" s="34">
        <v>8</v>
      </c>
      <c r="F98" s="34">
        <v>425</v>
      </c>
      <c r="G98" s="34">
        <v>1770</v>
      </c>
      <c r="H98" s="97">
        <f t="shared" si="6"/>
        <v>3497</v>
      </c>
      <c r="I98" s="77">
        <f t="shared" si="7"/>
        <v>536</v>
      </c>
      <c r="J98" s="34">
        <v>450</v>
      </c>
      <c r="K98" s="34">
        <v>86</v>
      </c>
      <c r="L98" s="34">
        <v>1035</v>
      </c>
      <c r="M98" s="34">
        <v>1496</v>
      </c>
      <c r="N98" s="34">
        <v>1256</v>
      </c>
      <c r="O98" s="97">
        <f t="shared" si="8"/>
        <v>4323</v>
      </c>
      <c r="P98" s="34">
        <v>1383</v>
      </c>
      <c r="Q98" s="34">
        <v>335</v>
      </c>
      <c r="R98" s="34">
        <v>1005</v>
      </c>
      <c r="S98" s="34">
        <v>2807</v>
      </c>
      <c r="T98" s="97">
        <f t="shared" si="9"/>
        <v>5530</v>
      </c>
      <c r="U98" s="34">
        <v>583</v>
      </c>
      <c r="V98" s="34">
        <v>147</v>
      </c>
      <c r="W98" s="34">
        <v>472</v>
      </c>
      <c r="X98" s="34">
        <v>1422</v>
      </c>
      <c r="Y98" s="34">
        <v>93</v>
      </c>
      <c r="Z98" s="34">
        <v>520</v>
      </c>
      <c r="AA98" s="97">
        <f t="shared" si="10"/>
        <v>3237</v>
      </c>
      <c r="AB98" s="34">
        <v>583</v>
      </c>
      <c r="AC98" s="34">
        <v>195</v>
      </c>
      <c r="AD98" s="97">
        <f t="shared" si="11"/>
        <v>778</v>
      </c>
      <c r="AE98" s="34">
        <v>17365</v>
      </c>
    </row>
    <row r="99" spans="1:31" s="96" customFormat="1" x14ac:dyDescent="0.25">
      <c r="A99" s="160"/>
      <c r="B99" s="160"/>
      <c r="C99" s="33" t="s">
        <v>150</v>
      </c>
      <c r="D99" s="34">
        <v>4990</v>
      </c>
      <c r="E99" s="34">
        <v>46</v>
      </c>
      <c r="F99" s="34">
        <v>7876</v>
      </c>
      <c r="G99" s="34">
        <v>26004</v>
      </c>
      <c r="H99" s="97">
        <f t="shared" si="6"/>
        <v>38916</v>
      </c>
      <c r="I99" s="77">
        <f t="shared" si="7"/>
        <v>1590</v>
      </c>
      <c r="J99" s="34">
        <v>1154</v>
      </c>
      <c r="K99" s="34">
        <v>436</v>
      </c>
      <c r="L99" s="34">
        <v>18857</v>
      </c>
      <c r="M99" s="34">
        <v>5001</v>
      </c>
      <c r="N99" s="34">
        <v>10611</v>
      </c>
      <c r="O99" s="97">
        <f t="shared" si="8"/>
        <v>36059</v>
      </c>
      <c r="P99" s="34">
        <v>8567</v>
      </c>
      <c r="Q99" s="34">
        <v>878</v>
      </c>
      <c r="R99" s="34">
        <v>5685</v>
      </c>
      <c r="S99" s="34">
        <v>43390</v>
      </c>
      <c r="T99" s="97">
        <f t="shared" si="9"/>
        <v>58520</v>
      </c>
      <c r="U99" s="34">
        <v>1800</v>
      </c>
      <c r="V99" s="34">
        <v>514</v>
      </c>
      <c r="W99" s="34">
        <v>10645</v>
      </c>
      <c r="X99" s="34">
        <v>2822</v>
      </c>
      <c r="Y99" s="34">
        <v>732</v>
      </c>
      <c r="Z99" s="34">
        <v>1274</v>
      </c>
      <c r="AA99" s="97">
        <f t="shared" si="10"/>
        <v>17787</v>
      </c>
      <c r="AB99" s="34">
        <v>9899</v>
      </c>
      <c r="AC99" s="34">
        <v>1160</v>
      </c>
      <c r="AD99" s="97">
        <f t="shared" si="11"/>
        <v>11059</v>
      </c>
      <c r="AE99" s="34">
        <v>162341</v>
      </c>
    </row>
    <row r="100" spans="1:31" s="96" customFormat="1" x14ac:dyDescent="0.25">
      <c r="A100" s="160"/>
      <c r="B100" s="160"/>
      <c r="C100" s="33" t="s">
        <v>281</v>
      </c>
      <c r="D100" s="34">
        <v>2</v>
      </c>
      <c r="E100" s="34">
        <v>0</v>
      </c>
      <c r="F100" s="34">
        <v>2</v>
      </c>
      <c r="G100" s="34">
        <v>8</v>
      </c>
      <c r="H100" s="97">
        <f t="shared" si="6"/>
        <v>12</v>
      </c>
      <c r="I100" s="77">
        <f t="shared" si="7"/>
        <v>0</v>
      </c>
      <c r="J100" s="34">
        <v>0</v>
      </c>
      <c r="K100" s="34">
        <v>0</v>
      </c>
      <c r="L100" s="34">
        <v>1</v>
      </c>
      <c r="M100" s="34">
        <v>0</v>
      </c>
      <c r="N100" s="34">
        <v>2</v>
      </c>
      <c r="O100" s="97">
        <f t="shared" si="8"/>
        <v>3</v>
      </c>
      <c r="P100" s="34">
        <v>0</v>
      </c>
      <c r="Q100" s="34">
        <v>1</v>
      </c>
      <c r="R100" s="34">
        <v>0</v>
      </c>
      <c r="S100" s="34">
        <v>4</v>
      </c>
      <c r="T100" s="97">
        <f t="shared" si="9"/>
        <v>5</v>
      </c>
      <c r="U100" s="34">
        <v>1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97">
        <f t="shared" si="10"/>
        <v>1</v>
      </c>
      <c r="AB100" s="34">
        <v>0</v>
      </c>
      <c r="AC100" s="34">
        <v>0</v>
      </c>
      <c r="AD100" s="97">
        <f t="shared" si="11"/>
        <v>0</v>
      </c>
      <c r="AE100" s="34">
        <v>21</v>
      </c>
    </row>
    <row r="101" spans="1:31" s="96" customFormat="1" x14ac:dyDescent="0.25">
      <c r="A101" s="160"/>
      <c r="B101" s="160"/>
      <c r="C101" s="33" t="s">
        <v>153</v>
      </c>
      <c r="D101" s="34">
        <v>1762</v>
      </c>
      <c r="E101" s="34">
        <v>20</v>
      </c>
      <c r="F101" s="34">
        <v>1752</v>
      </c>
      <c r="G101" s="34">
        <v>32214</v>
      </c>
      <c r="H101" s="97">
        <f t="shared" si="6"/>
        <v>35748</v>
      </c>
      <c r="I101" s="77">
        <f t="shared" si="7"/>
        <v>286</v>
      </c>
      <c r="J101" s="34">
        <v>63</v>
      </c>
      <c r="K101" s="34">
        <v>223</v>
      </c>
      <c r="L101" s="34">
        <v>13555</v>
      </c>
      <c r="M101" s="34">
        <v>127</v>
      </c>
      <c r="N101" s="34">
        <v>6497</v>
      </c>
      <c r="O101" s="97">
        <f t="shared" si="8"/>
        <v>20465</v>
      </c>
      <c r="P101" s="34">
        <v>7300</v>
      </c>
      <c r="Q101" s="34">
        <v>261</v>
      </c>
      <c r="R101" s="34">
        <v>1050</v>
      </c>
      <c r="S101" s="34">
        <v>11442</v>
      </c>
      <c r="T101" s="97">
        <f t="shared" si="9"/>
        <v>20053</v>
      </c>
      <c r="U101" s="34">
        <v>151</v>
      </c>
      <c r="V101" s="34">
        <v>10</v>
      </c>
      <c r="W101" s="34">
        <v>13379</v>
      </c>
      <c r="X101" s="34">
        <v>1386</v>
      </c>
      <c r="Y101" s="34">
        <v>32</v>
      </c>
      <c r="Z101" s="34">
        <v>195</v>
      </c>
      <c r="AA101" s="97">
        <f t="shared" si="10"/>
        <v>15153</v>
      </c>
      <c r="AB101" s="34">
        <v>10973</v>
      </c>
      <c r="AC101" s="34">
        <v>100</v>
      </c>
      <c r="AD101" s="97">
        <f t="shared" si="11"/>
        <v>11073</v>
      </c>
      <c r="AE101" s="34">
        <v>102492</v>
      </c>
    </row>
    <row r="102" spans="1:31" s="96" customFormat="1" x14ac:dyDescent="0.25">
      <c r="A102" s="160"/>
      <c r="B102" s="160"/>
      <c r="C102" s="33" t="s">
        <v>147</v>
      </c>
      <c r="D102" s="34">
        <v>6192</v>
      </c>
      <c r="E102" s="34">
        <v>66</v>
      </c>
      <c r="F102" s="34">
        <v>2115</v>
      </c>
      <c r="G102" s="34">
        <v>49833</v>
      </c>
      <c r="H102" s="97">
        <f t="shared" si="6"/>
        <v>58206</v>
      </c>
      <c r="I102" s="77">
        <f t="shared" si="7"/>
        <v>2598</v>
      </c>
      <c r="J102" s="34">
        <v>1493</v>
      </c>
      <c r="K102" s="34">
        <v>1105</v>
      </c>
      <c r="L102" s="34">
        <v>16885</v>
      </c>
      <c r="M102" s="34">
        <v>2866</v>
      </c>
      <c r="N102" s="34">
        <v>16526</v>
      </c>
      <c r="O102" s="97">
        <f t="shared" si="8"/>
        <v>38875</v>
      </c>
      <c r="P102" s="34">
        <v>6350</v>
      </c>
      <c r="Q102" s="34">
        <v>1372</v>
      </c>
      <c r="R102" s="34">
        <v>3625</v>
      </c>
      <c r="S102" s="34">
        <v>34930</v>
      </c>
      <c r="T102" s="97">
        <f t="shared" si="9"/>
        <v>46277</v>
      </c>
      <c r="U102" s="34">
        <v>909</v>
      </c>
      <c r="V102" s="34">
        <v>465</v>
      </c>
      <c r="W102" s="34">
        <v>7724</v>
      </c>
      <c r="X102" s="34">
        <v>4328</v>
      </c>
      <c r="Y102" s="34">
        <v>849</v>
      </c>
      <c r="Z102" s="34">
        <v>3885</v>
      </c>
      <c r="AA102" s="97">
        <f t="shared" si="10"/>
        <v>18160</v>
      </c>
      <c r="AB102" s="34">
        <v>2363</v>
      </c>
      <c r="AC102" s="34">
        <v>538</v>
      </c>
      <c r="AD102" s="97">
        <f t="shared" si="11"/>
        <v>2901</v>
      </c>
      <c r="AE102" s="34">
        <v>164419</v>
      </c>
    </row>
    <row r="103" spans="1:31" s="96" customFormat="1" x14ac:dyDescent="0.25">
      <c r="A103" s="160"/>
      <c r="B103" s="160"/>
      <c r="C103" s="33" t="s">
        <v>279</v>
      </c>
      <c r="D103" s="34">
        <v>1</v>
      </c>
      <c r="E103" s="34">
        <v>1</v>
      </c>
      <c r="F103" s="34">
        <v>1</v>
      </c>
      <c r="G103" s="34">
        <v>2</v>
      </c>
      <c r="H103" s="97">
        <f t="shared" si="6"/>
        <v>5</v>
      </c>
      <c r="I103" s="77">
        <f t="shared" si="7"/>
        <v>1</v>
      </c>
      <c r="J103" s="34">
        <v>1</v>
      </c>
      <c r="K103" s="34">
        <v>0</v>
      </c>
      <c r="L103" s="34">
        <v>2</v>
      </c>
      <c r="M103" s="34">
        <v>1</v>
      </c>
      <c r="N103" s="34">
        <v>1</v>
      </c>
      <c r="O103" s="97">
        <f t="shared" si="8"/>
        <v>5</v>
      </c>
      <c r="P103" s="34">
        <v>2</v>
      </c>
      <c r="Q103" s="34">
        <v>2</v>
      </c>
      <c r="R103" s="34">
        <v>0</v>
      </c>
      <c r="S103" s="34">
        <v>6</v>
      </c>
      <c r="T103" s="97">
        <f t="shared" si="9"/>
        <v>10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97">
        <f t="shared" si="10"/>
        <v>0</v>
      </c>
      <c r="AB103" s="34">
        <v>0</v>
      </c>
      <c r="AC103" s="34">
        <v>1</v>
      </c>
      <c r="AD103" s="97">
        <f t="shared" si="11"/>
        <v>1</v>
      </c>
      <c r="AE103" s="34">
        <v>21</v>
      </c>
    </row>
    <row r="104" spans="1:31" s="96" customFormat="1" x14ac:dyDescent="0.25">
      <c r="A104" s="160"/>
      <c r="B104" s="160"/>
      <c r="C104" s="33" t="s">
        <v>216</v>
      </c>
      <c r="D104" s="34">
        <v>76</v>
      </c>
      <c r="E104" s="34">
        <v>79</v>
      </c>
      <c r="F104" s="34">
        <v>11</v>
      </c>
      <c r="G104" s="34">
        <v>379</v>
      </c>
      <c r="H104" s="97">
        <f t="shared" si="6"/>
        <v>545</v>
      </c>
      <c r="I104" s="77">
        <f t="shared" si="7"/>
        <v>32</v>
      </c>
      <c r="J104" s="34">
        <v>13</v>
      </c>
      <c r="K104" s="34">
        <v>19</v>
      </c>
      <c r="L104" s="34">
        <v>214</v>
      </c>
      <c r="M104" s="34">
        <v>56</v>
      </c>
      <c r="N104" s="34">
        <v>188</v>
      </c>
      <c r="O104" s="97">
        <f t="shared" si="8"/>
        <v>490</v>
      </c>
      <c r="P104" s="34">
        <v>226</v>
      </c>
      <c r="Q104" s="34">
        <v>2</v>
      </c>
      <c r="R104" s="34">
        <v>14</v>
      </c>
      <c r="S104" s="34">
        <v>481</v>
      </c>
      <c r="T104" s="97">
        <f t="shared" si="9"/>
        <v>723</v>
      </c>
      <c r="U104" s="34">
        <v>3</v>
      </c>
      <c r="V104" s="34">
        <v>2</v>
      </c>
      <c r="W104" s="34">
        <v>15</v>
      </c>
      <c r="X104" s="34">
        <v>23</v>
      </c>
      <c r="Y104" s="34">
        <v>1</v>
      </c>
      <c r="Z104" s="34">
        <v>4</v>
      </c>
      <c r="AA104" s="97">
        <f t="shared" si="10"/>
        <v>48</v>
      </c>
      <c r="AB104" s="34">
        <v>10</v>
      </c>
      <c r="AC104" s="34">
        <v>14</v>
      </c>
      <c r="AD104" s="97">
        <f t="shared" si="11"/>
        <v>24</v>
      </c>
      <c r="AE104" s="34">
        <v>1830</v>
      </c>
    </row>
    <row r="105" spans="1:31" s="96" customFormat="1" x14ac:dyDescent="0.25">
      <c r="A105" s="160"/>
      <c r="B105" s="160"/>
      <c r="C105" s="33" t="s">
        <v>151</v>
      </c>
      <c r="D105" s="34">
        <v>6912</v>
      </c>
      <c r="E105" s="34">
        <v>128</v>
      </c>
      <c r="F105" s="34">
        <v>1938</v>
      </c>
      <c r="G105" s="34">
        <v>42698</v>
      </c>
      <c r="H105" s="97">
        <f t="shared" si="6"/>
        <v>51676</v>
      </c>
      <c r="I105" s="77">
        <f t="shared" si="7"/>
        <v>6931</v>
      </c>
      <c r="J105" s="34">
        <v>3704</v>
      </c>
      <c r="K105" s="34">
        <v>3227</v>
      </c>
      <c r="L105" s="34">
        <v>7446</v>
      </c>
      <c r="M105" s="34">
        <v>3797</v>
      </c>
      <c r="N105" s="34">
        <v>24108</v>
      </c>
      <c r="O105" s="97">
        <f t="shared" si="8"/>
        <v>42282</v>
      </c>
      <c r="P105" s="34">
        <v>11567</v>
      </c>
      <c r="Q105" s="34">
        <v>948</v>
      </c>
      <c r="R105" s="34">
        <v>6910</v>
      </c>
      <c r="S105" s="34">
        <v>8402</v>
      </c>
      <c r="T105" s="97">
        <f t="shared" si="9"/>
        <v>27827</v>
      </c>
      <c r="U105" s="34">
        <v>1814</v>
      </c>
      <c r="V105" s="34">
        <v>444</v>
      </c>
      <c r="W105" s="34">
        <v>6660</v>
      </c>
      <c r="X105" s="34">
        <v>3216</v>
      </c>
      <c r="Y105" s="34">
        <v>502</v>
      </c>
      <c r="Z105" s="34">
        <v>1741</v>
      </c>
      <c r="AA105" s="97">
        <f t="shared" si="10"/>
        <v>14377</v>
      </c>
      <c r="AB105" s="34">
        <v>1798</v>
      </c>
      <c r="AC105" s="34">
        <v>924</v>
      </c>
      <c r="AD105" s="97">
        <f t="shared" si="11"/>
        <v>2722</v>
      </c>
      <c r="AE105" s="34">
        <v>138884</v>
      </c>
    </row>
    <row r="106" spans="1:31" s="96" customFormat="1" x14ac:dyDescent="0.25">
      <c r="A106" s="160"/>
      <c r="B106" s="160"/>
      <c r="C106" s="33" t="s">
        <v>206</v>
      </c>
      <c r="D106" s="34">
        <v>122</v>
      </c>
      <c r="E106" s="34">
        <v>2</v>
      </c>
      <c r="F106" s="34">
        <v>81</v>
      </c>
      <c r="G106" s="34">
        <v>732</v>
      </c>
      <c r="H106" s="97">
        <f t="shared" si="6"/>
        <v>937</v>
      </c>
      <c r="I106" s="77">
        <f t="shared" si="7"/>
        <v>19</v>
      </c>
      <c r="J106" s="34">
        <v>7</v>
      </c>
      <c r="K106" s="34">
        <v>12</v>
      </c>
      <c r="L106" s="34">
        <v>159</v>
      </c>
      <c r="M106" s="34">
        <v>39</v>
      </c>
      <c r="N106" s="34">
        <v>296</v>
      </c>
      <c r="O106" s="97">
        <f t="shared" si="8"/>
        <v>513</v>
      </c>
      <c r="P106" s="34">
        <v>345</v>
      </c>
      <c r="Q106" s="34">
        <v>33</v>
      </c>
      <c r="R106" s="34">
        <v>106</v>
      </c>
      <c r="S106" s="34">
        <v>571</v>
      </c>
      <c r="T106" s="97">
        <f t="shared" si="9"/>
        <v>1055</v>
      </c>
      <c r="U106" s="34">
        <v>55</v>
      </c>
      <c r="V106" s="34">
        <v>3</v>
      </c>
      <c r="W106" s="34">
        <v>59</v>
      </c>
      <c r="X106" s="34">
        <v>47</v>
      </c>
      <c r="Y106" s="34">
        <v>9</v>
      </c>
      <c r="Z106" s="34">
        <v>17</v>
      </c>
      <c r="AA106" s="97">
        <f t="shared" si="10"/>
        <v>190</v>
      </c>
      <c r="AB106" s="34">
        <v>60</v>
      </c>
      <c r="AC106" s="34">
        <v>41</v>
      </c>
      <c r="AD106" s="97">
        <f t="shared" si="11"/>
        <v>101</v>
      </c>
      <c r="AE106" s="34">
        <v>2796</v>
      </c>
    </row>
    <row r="107" spans="1:31" s="96" customFormat="1" x14ac:dyDescent="0.25">
      <c r="A107" s="160"/>
      <c r="B107" s="160"/>
      <c r="C107" s="33" t="s">
        <v>225</v>
      </c>
      <c r="D107" s="34">
        <v>162</v>
      </c>
      <c r="E107" s="34">
        <v>1</v>
      </c>
      <c r="F107" s="34">
        <v>30</v>
      </c>
      <c r="G107" s="34">
        <v>218</v>
      </c>
      <c r="H107" s="97">
        <f t="shared" si="6"/>
        <v>411</v>
      </c>
      <c r="I107" s="77">
        <f t="shared" si="7"/>
        <v>25</v>
      </c>
      <c r="J107" s="34">
        <v>14</v>
      </c>
      <c r="K107" s="34">
        <v>11</v>
      </c>
      <c r="L107" s="34">
        <v>46</v>
      </c>
      <c r="M107" s="34">
        <v>45</v>
      </c>
      <c r="N107" s="34">
        <v>127</v>
      </c>
      <c r="O107" s="97">
        <f t="shared" si="8"/>
        <v>243</v>
      </c>
      <c r="P107" s="34">
        <v>194</v>
      </c>
      <c r="Q107" s="34">
        <v>97</v>
      </c>
      <c r="R107" s="34">
        <v>68</v>
      </c>
      <c r="S107" s="34">
        <v>207</v>
      </c>
      <c r="T107" s="97">
        <f t="shared" si="9"/>
        <v>566</v>
      </c>
      <c r="U107" s="34">
        <v>68</v>
      </c>
      <c r="V107" s="34">
        <v>5</v>
      </c>
      <c r="W107" s="34">
        <v>30</v>
      </c>
      <c r="X107" s="34">
        <v>12</v>
      </c>
      <c r="Y107" s="34">
        <v>1</v>
      </c>
      <c r="Z107" s="34">
        <v>6</v>
      </c>
      <c r="AA107" s="97">
        <f t="shared" si="10"/>
        <v>122</v>
      </c>
      <c r="AB107" s="34">
        <v>17</v>
      </c>
      <c r="AC107" s="34">
        <v>10</v>
      </c>
      <c r="AD107" s="97">
        <f t="shared" si="11"/>
        <v>27</v>
      </c>
      <c r="AE107" s="34">
        <v>1369</v>
      </c>
    </row>
    <row r="108" spans="1:31" s="96" customFormat="1" x14ac:dyDescent="0.25">
      <c r="A108" s="160"/>
      <c r="B108" s="160"/>
      <c r="C108" s="33" t="s">
        <v>213</v>
      </c>
      <c r="D108" s="34">
        <v>17</v>
      </c>
      <c r="E108" s="34">
        <v>0</v>
      </c>
      <c r="F108" s="34">
        <v>18</v>
      </c>
      <c r="G108" s="34">
        <v>181</v>
      </c>
      <c r="H108" s="97">
        <f t="shared" si="6"/>
        <v>216</v>
      </c>
      <c r="I108" s="77">
        <f t="shared" si="7"/>
        <v>17</v>
      </c>
      <c r="J108" s="34">
        <v>13</v>
      </c>
      <c r="K108" s="34">
        <v>4</v>
      </c>
      <c r="L108" s="34">
        <v>45</v>
      </c>
      <c r="M108" s="34">
        <v>9</v>
      </c>
      <c r="N108" s="34">
        <v>164</v>
      </c>
      <c r="O108" s="97">
        <f t="shared" si="8"/>
        <v>235</v>
      </c>
      <c r="P108" s="34">
        <v>105</v>
      </c>
      <c r="Q108" s="34">
        <v>42</v>
      </c>
      <c r="R108" s="34">
        <v>42</v>
      </c>
      <c r="S108" s="34">
        <v>268</v>
      </c>
      <c r="T108" s="97">
        <f t="shared" si="9"/>
        <v>457</v>
      </c>
      <c r="U108" s="34">
        <v>49</v>
      </c>
      <c r="V108" s="34">
        <v>2</v>
      </c>
      <c r="W108" s="34">
        <v>407</v>
      </c>
      <c r="X108" s="34">
        <v>11</v>
      </c>
      <c r="Y108" s="34">
        <v>1</v>
      </c>
      <c r="Z108" s="34">
        <v>9</v>
      </c>
      <c r="AA108" s="97">
        <f t="shared" si="10"/>
        <v>479</v>
      </c>
      <c r="AB108" s="34">
        <v>21</v>
      </c>
      <c r="AC108" s="34">
        <v>902</v>
      </c>
      <c r="AD108" s="97">
        <f t="shared" si="11"/>
        <v>923</v>
      </c>
      <c r="AE108" s="34">
        <v>2310</v>
      </c>
    </row>
    <row r="109" spans="1:31" s="96" customFormat="1" x14ac:dyDescent="0.25">
      <c r="A109" s="160"/>
      <c r="B109" s="160"/>
      <c r="C109" s="33" t="s">
        <v>268</v>
      </c>
      <c r="D109" s="34">
        <v>7</v>
      </c>
      <c r="E109" s="34">
        <v>0</v>
      </c>
      <c r="F109" s="34">
        <v>2</v>
      </c>
      <c r="G109" s="34">
        <v>28</v>
      </c>
      <c r="H109" s="97">
        <f t="shared" si="6"/>
        <v>37</v>
      </c>
      <c r="I109" s="77">
        <f t="shared" si="7"/>
        <v>0</v>
      </c>
      <c r="J109" s="34">
        <v>0</v>
      </c>
      <c r="K109" s="34">
        <v>0</v>
      </c>
      <c r="L109" s="34">
        <v>6</v>
      </c>
      <c r="M109" s="34">
        <v>0</v>
      </c>
      <c r="N109" s="34">
        <v>11</v>
      </c>
      <c r="O109" s="97">
        <f t="shared" si="8"/>
        <v>17</v>
      </c>
      <c r="P109" s="34">
        <v>6</v>
      </c>
      <c r="Q109" s="34">
        <v>0</v>
      </c>
      <c r="R109" s="34">
        <v>1</v>
      </c>
      <c r="S109" s="34">
        <v>17</v>
      </c>
      <c r="T109" s="97">
        <f t="shared" si="9"/>
        <v>24</v>
      </c>
      <c r="U109" s="34">
        <v>1</v>
      </c>
      <c r="V109" s="34">
        <v>0</v>
      </c>
      <c r="W109" s="34">
        <v>0</v>
      </c>
      <c r="X109" s="34">
        <v>2</v>
      </c>
      <c r="Y109" s="34">
        <v>0</v>
      </c>
      <c r="Z109" s="34">
        <v>0</v>
      </c>
      <c r="AA109" s="97">
        <f t="shared" si="10"/>
        <v>3</v>
      </c>
      <c r="AB109" s="34">
        <v>3</v>
      </c>
      <c r="AC109" s="34">
        <v>0</v>
      </c>
      <c r="AD109" s="97">
        <f t="shared" si="11"/>
        <v>3</v>
      </c>
      <c r="AE109" s="34">
        <v>84</v>
      </c>
    </row>
    <row r="110" spans="1:31" s="96" customFormat="1" x14ac:dyDescent="0.25">
      <c r="A110" s="160"/>
      <c r="B110" s="160"/>
      <c r="C110" s="33" t="s">
        <v>266</v>
      </c>
      <c r="D110" s="34">
        <v>1</v>
      </c>
      <c r="E110" s="34">
        <v>0</v>
      </c>
      <c r="F110" s="34">
        <v>3</v>
      </c>
      <c r="G110" s="34">
        <v>34</v>
      </c>
      <c r="H110" s="97">
        <f t="shared" si="6"/>
        <v>38</v>
      </c>
      <c r="I110" s="77">
        <f t="shared" si="7"/>
        <v>2</v>
      </c>
      <c r="J110" s="34">
        <v>0</v>
      </c>
      <c r="K110" s="34">
        <v>2</v>
      </c>
      <c r="L110" s="34">
        <v>5</v>
      </c>
      <c r="M110" s="34">
        <v>1</v>
      </c>
      <c r="N110" s="34">
        <v>9</v>
      </c>
      <c r="O110" s="97">
        <f t="shared" si="8"/>
        <v>17</v>
      </c>
      <c r="P110" s="34">
        <v>1</v>
      </c>
      <c r="Q110" s="34">
        <v>4</v>
      </c>
      <c r="R110" s="34">
        <v>1</v>
      </c>
      <c r="S110" s="34">
        <v>8</v>
      </c>
      <c r="T110" s="97">
        <f t="shared" si="9"/>
        <v>14</v>
      </c>
      <c r="U110" s="34">
        <v>1</v>
      </c>
      <c r="V110" s="34">
        <v>0</v>
      </c>
      <c r="W110" s="34">
        <v>1</v>
      </c>
      <c r="X110" s="34">
        <v>1</v>
      </c>
      <c r="Y110" s="34">
        <v>0</v>
      </c>
      <c r="Z110" s="34">
        <v>0</v>
      </c>
      <c r="AA110" s="97">
        <f t="shared" si="10"/>
        <v>3</v>
      </c>
      <c r="AB110" s="34">
        <v>1</v>
      </c>
      <c r="AC110" s="34">
        <v>1</v>
      </c>
      <c r="AD110" s="97">
        <f t="shared" si="11"/>
        <v>2</v>
      </c>
      <c r="AE110" s="34">
        <v>74</v>
      </c>
    </row>
    <row r="111" spans="1:31" s="96" customFormat="1" x14ac:dyDescent="0.25">
      <c r="A111" s="160"/>
      <c r="B111" s="160"/>
      <c r="C111" s="33" t="s">
        <v>7</v>
      </c>
      <c r="D111" s="34">
        <v>21538</v>
      </c>
      <c r="E111" s="34">
        <v>351</v>
      </c>
      <c r="F111" s="34">
        <v>14254</v>
      </c>
      <c r="G111" s="34">
        <v>154101</v>
      </c>
      <c r="H111" s="97">
        <f t="shared" si="6"/>
        <v>190244</v>
      </c>
      <c r="I111" s="77">
        <f t="shared" si="7"/>
        <v>12037</v>
      </c>
      <c r="J111" s="34">
        <v>6912</v>
      </c>
      <c r="K111" s="34">
        <v>5125</v>
      </c>
      <c r="L111" s="34">
        <v>58256</v>
      </c>
      <c r="M111" s="34">
        <v>13438</v>
      </c>
      <c r="N111" s="34">
        <v>59796</v>
      </c>
      <c r="O111" s="97">
        <f t="shared" si="8"/>
        <v>143527</v>
      </c>
      <c r="P111" s="34">
        <v>36046</v>
      </c>
      <c r="Q111" s="34">
        <v>3975</v>
      </c>
      <c r="R111" s="34">
        <v>18507</v>
      </c>
      <c r="S111" s="34">
        <v>102533</v>
      </c>
      <c r="T111" s="97">
        <f t="shared" si="9"/>
        <v>161061</v>
      </c>
      <c r="U111" s="34">
        <v>5435</v>
      </c>
      <c r="V111" s="34">
        <v>1592</v>
      </c>
      <c r="W111" s="34">
        <v>39392</v>
      </c>
      <c r="X111" s="34">
        <v>13270</v>
      </c>
      <c r="Y111" s="34">
        <v>2220</v>
      </c>
      <c r="Z111" s="34">
        <v>7651</v>
      </c>
      <c r="AA111" s="97">
        <f t="shared" si="10"/>
        <v>69560</v>
      </c>
      <c r="AB111" s="34">
        <v>25728</v>
      </c>
      <c r="AC111" s="34">
        <v>3886</v>
      </c>
      <c r="AD111" s="97">
        <f t="shared" si="11"/>
        <v>29614</v>
      </c>
      <c r="AE111" s="34">
        <v>594006</v>
      </c>
    </row>
    <row r="112" spans="1:31" s="96" customFormat="1" x14ac:dyDescent="0.25">
      <c r="A112" s="160"/>
      <c r="B112" s="160" t="s">
        <v>322</v>
      </c>
      <c r="C112" s="33" t="s">
        <v>250</v>
      </c>
      <c r="D112" s="34">
        <v>14</v>
      </c>
      <c r="E112" s="34">
        <v>0</v>
      </c>
      <c r="F112" s="34">
        <v>4</v>
      </c>
      <c r="G112" s="34">
        <v>109</v>
      </c>
      <c r="H112" s="97">
        <f t="shared" si="6"/>
        <v>127</v>
      </c>
      <c r="I112" s="77">
        <f t="shared" si="7"/>
        <v>9</v>
      </c>
      <c r="J112" s="34">
        <v>2</v>
      </c>
      <c r="K112" s="34">
        <v>7</v>
      </c>
      <c r="L112" s="34">
        <v>18</v>
      </c>
      <c r="M112" s="34">
        <v>10</v>
      </c>
      <c r="N112" s="34">
        <v>12</v>
      </c>
      <c r="O112" s="97">
        <f t="shared" si="8"/>
        <v>49</v>
      </c>
      <c r="P112" s="34">
        <v>14</v>
      </c>
      <c r="Q112" s="34">
        <v>0</v>
      </c>
      <c r="R112" s="34">
        <v>4</v>
      </c>
      <c r="S112" s="34">
        <v>178</v>
      </c>
      <c r="T112" s="97">
        <f t="shared" si="9"/>
        <v>196</v>
      </c>
      <c r="U112" s="34">
        <v>3</v>
      </c>
      <c r="V112" s="34">
        <v>0</v>
      </c>
      <c r="W112" s="34">
        <v>12</v>
      </c>
      <c r="X112" s="34">
        <v>15</v>
      </c>
      <c r="Y112" s="34">
        <v>6</v>
      </c>
      <c r="Z112" s="34">
        <v>2</v>
      </c>
      <c r="AA112" s="97">
        <f t="shared" si="10"/>
        <v>38</v>
      </c>
      <c r="AB112" s="34">
        <v>19</v>
      </c>
      <c r="AC112" s="34">
        <v>2</v>
      </c>
      <c r="AD112" s="97">
        <f t="shared" si="11"/>
        <v>21</v>
      </c>
      <c r="AE112" s="34">
        <v>431</v>
      </c>
    </row>
    <row r="113" spans="1:31" s="96" customFormat="1" x14ac:dyDescent="0.25">
      <c r="A113" s="160"/>
      <c r="B113" s="160"/>
      <c r="C113" s="33" t="s">
        <v>299</v>
      </c>
      <c r="D113" s="34">
        <v>1</v>
      </c>
      <c r="E113" s="34">
        <v>0</v>
      </c>
      <c r="F113" s="34">
        <v>0</v>
      </c>
      <c r="G113" s="34">
        <v>2</v>
      </c>
      <c r="H113" s="97">
        <f t="shared" si="6"/>
        <v>3</v>
      </c>
      <c r="I113" s="77">
        <f t="shared" si="7"/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1</v>
      </c>
      <c r="O113" s="97">
        <f t="shared" si="8"/>
        <v>1</v>
      </c>
      <c r="P113" s="34">
        <v>1</v>
      </c>
      <c r="Q113" s="34">
        <v>0</v>
      </c>
      <c r="R113" s="34">
        <v>0</v>
      </c>
      <c r="S113" s="34">
        <v>0</v>
      </c>
      <c r="T113" s="97">
        <f t="shared" si="9"/>
        <v>1</v>
      </c>
      <c r="U113" s="34">
        <v>0</v>
      </c>
      <c r="V113" s="34">
        <v>0</v>
      </c>
      <c r="W113" s="34">
        <v>0</v>
      </c>
      <c r="X113" s="34">
        <v>0</v>
      </c>
      <c r="Y113" s="34">
        <v>0</v>
      </c>
      <c r="Z113" s="34">
        <v>1</v>
      </c>
      <c r="AA113" s="97">
        <f t="shared" si="10"/>
        <v>1</v>
      </c>
      <c r="AB113" s="34">
        <v>0</v>
      </c>
      <c r="AC113" s="34">
        <v>0</v>
      </c>
      <c r="AD113" s="97">
        <f t="shared" si="11"/>
        <v>0</v>
      </c>
      <c r="AE113" s="34">
        <v>6</v>
      </c>
    </row>
    <row r="114" spans="1:31" s="96" customFormat="1" x14ac:dyDescent="0.25">
      <c r="A114" s="160"/>
      <c r="B114" s="160"/>
      <c r="C114" s="33" t="s">
        <v>258</v>
      </c>
      <c r="D114" s="34">
        <v>22</v>
      </c>
      <c r="E114" s="34">
        <v>1</v>
      </c>
      <c r="F114" s="34">
        <v>3</v>
      </c>
      <c r="G114" s="34">
        <v>118</v>
      </c>
      <c r="H114" s="97">
        <f t="shared" si="6"/>
        <v>144</v>
      </c>
      <c r="I114" s="77">
        <f t="shared" si="7"/>
        <v>2</v>
      </c>
      <c r="J114" s="34">
        <v>1</v>
      </c>
      <c r="K114" s="34">
        <v>1</v>
      </c>
      <c r="L114" s="34">
        <v>12</v>
      </c>
      <c r="M114" s="34">
        <v>6</v>
      </c>
      <c r="N114" s="34">
        <v>6</v>
      </c>
      <c r="O114" s="97">
        <f t="shared" si="8"/>
        <v>26</v>
      </c>
      <c r="P114" s="34">
        <v>15</v>
      </c>
      <c r="Q114" s="34">
        <v>1</v>
      </c>
      <c r="R114" s="34">
        <v>1</v>
      </c>
      <c r="S114" s="34">
        <v>11</v>
      </c>
      <c r="T114" s="97">
        <f t="shared" si="9"/>
        <v>28</v>
      </c>
      <c r="U114" s="34">
        <v>6</v>
      </c>
      <c r="V114" s="34">
        <v>0</v>
      </c>
      <c r="W114" s="34">
        <v>6</v>
      </c>
      <c r="X114" s="34">
        <v>2</v>
      </c>
      <c r="Y114" s="34">
        <v>0</v>
      </c>
      <c r="Z114" s="34">
        <v>0</v>
      </c>
      <c r="AA114" s="97">
        <f t="shared" si="10"/>
        <v>14</v>
      </c>
      <c r="AB114" s="34">
        <v>3</v>
      </c>
      <c r="AC114" s="34">
        <v>1</v>
      </c>
      <c r="AD114" s="97">
        <f t="shared" si="11"/>
        <v>4</v>
      </c>
      <c r="AE114" s="34">
        <v>216</v>
      </c>
    </row>
    <row r="115" spans="1:31" s="96" customFormat="1" x14ac:dyDescent="0.25">
      <c r="A115" s="160"/>
      <c r="B115" s="160"/>
      <c r="C115" s="33" t="s">
        <v>145</v>
      </c>
      <c r="D115" s="34">
        <v>19472</v>
      </c>
      <c r="E115" s="34">
        <v>315</v>
      </c>
      <c r="F115" s="34">
        <v>5529</v>
      </c>
      <c r="G115" s="34">
        <v>69262</v>
      </c>
      <c r="H115" s="97">
        <f t="shared" si="6"/>
        <v>94578</v>
      </c>
      <c r="I115" s="77">
        <f t="shared" si="7"/>
        <v>2524</v>
      </c>
      <c r="J115" s="34">
        <v>1207</v>
      </c>
      <c r="K115" s="34">
        <v>1317</v>
      </c>
      <c r="L115" s="34">
        <v>35101</v>
      </c>
      <c r="M115" s="34">
        <v>3227</v>
      </c>
      <c r="N115" s="34">
        <v>27119</v>
      </c>
      <c r="O115" s="97">
        <f t="shared" si="8"/>
        <v>67971</v>
      </c>
      <c r="P115" s="34">
        <v>55979</v>
      </c>
      <c r="Q115" s="34">
        <v>2235</v>
      </c>
      <c r="R115" s="34">
        <v>8459</v>
      </c>
      <c r="S115" s="34">
        <v>23136</v>
      </c>
      <c r="T115" s="97">
        <f t="shared" si="9"/>
        <v>89809</v>
      </c>
      <c r="U115" s="34">
        <v>4035</v>
      </c>
      <c r="V115" s="34">
        <v>244</v>
      </c>
      <c r="W115" s="34">
        <v>9251</v>
      </c>
      <c r="X115" s="34">
        <v>6097</v>
      </c>
      <c r="Y115" s="34">
        <v>1011</v>
      </c>
      <c r="Z115" s="34">
        <v>2303</v>
      </c>
      <c r="AA115" s="97">
        <f t="shared" si="10"/>
        <v>22941</v>
      </c>
      <c r="AB115" s="34">
        <v>6315</v>
      </c>
      <c r="AC115" s="34">
        <v>2881</v>
      </c>
      <c r="AD115" s="97">
        <f t="shared" si="11"/>
        <v>9196</v>
      </c>
      <c r="AE115" s="34">
        <v>284495</v>
      </c>
    </row>
    <row r="116" spans="1:31" s="96" customFormat="1" x14ac:dyDescent="0.25">
      <c r="A116" s="160"/>
      <c r="B116" s="160"/>
      <c r="C116" s="33" t="s">
        <v>284</v>
      </c>
      <c r="D116" s="34">
        <v>0</v>
      </c>
      <c r="E116" s="34">
        <v>0</v>
      </c>
      <c r="F116" s="34">
        <v>0</v>
      </c>
      <c r="G116" s="34">
        <v>3</v>
      </c>
      <c r="H116" s="97">
        <f t="shared" si="6"/>
        <v>3</v>
      </c>
      <c r="I116" s="77">
        <f t="shared" si="7"/>
        <v>0</v>
      </c>
      <c r="J116" s="34">
        <v>0</v>
      </c>
      <c r="K116" s="34">
        <v>0</v>
      </c>
      <c r="L116" s="34">
        <v>0</v>
      </c>
      <c r="M116" s="34">
        <v>2</v>
      </c>
      <c r="N116" s="34">
        <v>0</v>
      </c>
      <c r="O116" s="97">
        <f t="shared" si="8"/>
        <v>2</v>
      </c>
      <c r="P116" s="34">
        <v>3</v>
      </c>
      <c r="Q116" s="34">
        <v>0</v>
      </c>
      <c r="R116" s="34">
        <v>0</v>
      </c>
      <c r="S116" s="34">
        <v>3</v>
      </c>
      <c r="T116" s="97">
        <f t="shared" si="9"/>
        <v>6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97">
        <f t="shared" si="10"/>
        <v>0</v>
      </c>
      <c r="AB116" s="34">
        <v>0</v>
      </c>
      <c r="AC116" s="34">
        <v>0</v>
      </c>
      <c r="AD116" s="97">
        <f t="shared" si="11"/>
        <v>0</v>
      </c>
      <c r="AE116" s="34">
        <v>11</v>
      </c>
    </row>
    <row r="117" spans="1:31" s="96" customFormat="1" x14ac:dyDescent="0.25">
      <c r="A117" s="160"/>
      <c r="B117" s="160"/>
      <c r="C117" s="33" t="s">
        <v>200</v>
      </c>
      <c r="D117" s="34">
        <v>165</v>
      </c>
      <c r="E117" s="34">
        <v>0</v>
      </c>
      <c r="F117" s="34">
        <v>43</v>
      </c>
      <c r="G117" s="34">
        <v>1818</v>
      </c>
      <c r="H117" s="97">
        <f t="shared" si="6"/>
        <v>2026</v>
      </c>
      <c r="I117" s="77">
        <f t="shared" si="7"/>
        <v>24</v>
      </c>
      <c r="J117" s="34">
        <v>10</v>
      </c>
      <c r="K117" s="34">
        <v>14</v>
      </c>
      <c r="L117" s="34">
        <v>227</v>
      </c>
      <c r="M117" s="34">
        <v>48</v>
      </c>
      <c r="N117" s="34">
        <v>113</v>
      </c>
      <c r="O117" s="97">
        <f t="shared" si="8"/>
        <v>412</v>
      </c>
      <c r="P117" s="34">
        <v>283</v>
      </c>
      <c r="Q117" s="34">
        <v>43</v>
      </c>
      <c r="R117" s="34">
        <v>29</v>
      </c>
      <c r="S117" s="34">
        <v>1070</v>
      </c>
      <c r="T117" s="97">
        <f t="shared" si="9"/>
        <v>1425</v>
      </c>
      <c r="U117" s="34">
        <v>19</v>
      </c>
      <c r="V117" s="34">
        <v>2</v>
      </c>
      <c r="W117" s="34">
        <v>18</v>
      </c>
      <c r="X117" s="34">
        <v>20</v>
      </c>
      <c r="Y117" s="34">
        <v>4</v>
      </c>
      <c r="Z117" s="34">
        <v>3</v>
      </c>
      <c r="AA117" s="97">
        <f t="shared" si="10"/>
        <v>66</v>
      </c>
      <c r="AB117" s="34">
        <v>17</v>
      </c>
      <c r="AC117" s="34">
        <v>14</v>
      </c>
      <c r="AD117" s="97">
        <f t="shared" si="11"/>
        <v>31</v>
      </c>
      <c r="AE117" s="34">
        <v>3960</v>
      </c>
    </row>
    <row r="118" spans="1:31" s="96" customFormat="1" x14ac:dyDescent="0.25">
      <c r="A118" s="160"/>
      <c r="B118" s="160"/>
      <c r="C118" s="33" t="s">
        <v>148</v>
      </c>
      <c r="D118" s="34">
        <v>5820</v>
      </c>
      <c r="E118" s="34">
        <v>51</v>
      </c>
      <c r="F118" s="34">
        <v>1531</v>
      </c>
      <c r="G118" s="34">
        <v>53702</v>
      </c>
      <c r="H118" s="97">
        <f t="shared" si="6"/>
        <v>61104</v>
      </c>
      <c r="I118" s="77">
        <f t="shared" si="7"/>
        <v>408</v>
      </c>
      <c r="J118" s="34">
        <v>156</v>
      </c>
      <c r="K118" s="34">
        <v>252</v>
      </c>
      <c r="L118" s="34">
        <v>6579</v>
      </c>
      <c r="M118" s="34">
        <v>862</v>
      </c>
      <c r="N118" s="34">
        <v>13464</v>
      </c>
      <c r="O118" s="97">
        <f t="shared" si="8"/>
        <v>21313</v>
      </c>
      <c r="P118" s="34">
        <v>12433</v>
      </c>
      <c r="Q118" s="34">
        <v>1636</v>
      </c>
      <c r="R118" s="34">
        <v>1650</v>
      </c>
      <c r="S118" s="34">
        <v>42965</v>
      </c>
      <c r="T118" s="97">
        <f t="shared" si="9"/>
        <v>58684</v>
      </c>
      <c r="U118" s="34">
        <v>737</v>
      </c>
      <c r="V118" s="34">
        <v>20</v>
      </c>
      <c r="W118" s="34">
        <v>3314</v>
      </c>
      <c r="X118" s="34">
        <v>1799</v>
      </c>
      <c r="Y118" s="34">
        <v>53</v>
      </c>
      <c r="Z118" s="34">
        <v>2081</v>
      </c>
      <c r="AA118" s="97">
        <f t="shared" si="10"/>
        <v>8004</v>
      </c>
      <c r="AB118" s="34">
        <v>4572</v>
      </c>
      <c r="AC118" s="34">
        <v>1856</v>
      </c>
      <c r="AD118" s="97">
        <f t="shared" si="11"/>
        <v>6428</v>
      </c>
      <c r="AE118" s="34">
        <v>155533</v>
      </c>
    </row>
    <row r="119" spans="1:31" s="96" customFormat="1" x14ac:dyDescent="0.25">
      <c r="A119" s="160"/>
      <c r="B119" s="160"/>
      <c r="C119" s="33" t="s">
        <v>189</v>
      </c>
      <c r="D119" s="34">
        <v>415</v>
      </c>
      <c r="E119" s="34">
        <v>14</v>
      </c>
      <c r="F119" s="34">
        <v>133</v>
      </c>
      <c r="G119" s="34">
        <v>2618</v>
      </c>
      <c r="H119" s="97">
        <f t="shared" si="6"/>
        <v>3180</v>
      </c>
      <c r="I119" s="77">
        <f t="shared" si="7"/>
        <v>84</v>
      </c>
      <c r="J119" s="34">
        <v>46</v>
      </c>
      <c r="K119" s="34">
        <v>38</v>
      </c>
      <c r="L119" s="34">
        <v>482</v>
      </c>
      <c r="M119" s="34">
        <v>135</v>
      </c>
      <c r="N119" s="34">
        <v>539</v>
      </c>
      <c r="O119" s="97">
        <f t="shared" si="8"/>
        <v>1240</v>
      </c>
      <c r="P119" s="34">
        <v>1326</v>
      </c>
      <c r="Q119" s="34">
        <v>158</v>
      </c>
      <c r="R119" s="34">
        <v>115</v>
      </c>
      <c r="S119" s="34">
        <v>1255</v>
      </c>
      <c r="T119" s="97">
        <f t="shared" si="9"/>
        <v>2854</v>
      </c>
      <c r="U119" s="34">
        <v>70</v>
      </c>
      <c r="V119" s="34">
        <v>3</v>
      </c>
      <c r="W119" s="34">
        <v>150</v>
      </c>
      <c r="X119" s="34">
        <v>60</v>
      </c>
      <c r="Y119" s="34">
        <v>11</v>
      </c>
      <c r="Z119" s="34">
        <v>22</v>
      </c>
      <c r="AA119" s="97">
        <f t="shared" si="10"/>
        <v>316</v>
      </c>
      <c r="AB119" s="34">
        <v>140</v>
      </c>
      <c r="AC119" s="34">
        <v>44</v>
      </c>
      <c r="AD119" s="97">
        <f t="shared" si="11"/>
        <v>184</v>
      </c>
      <c r="AE119" s="34">
        <v>7774</v>
      </c>
    </row>
    <row r="120" spans="1:31" s="96" customFormat="1" x14ac:dyDescent="0.25">
      <c r="A120" s="160"/>
      <c r="B120" s="160"/>
      <c r="C120" s="33" t="s">
        <v>201</v>
      </c>
      <c r="D120" s="34">
        <v>114</v>
      </c>
      <c r="E120" s="34">
        <v>4</v>
      </c>
      <c r="F120" s="34">
        <v>84</v>
      </c>
      <c r="G120" s="34">
        <v>554</v>
      </c>
      <c r="H120" s="97">
        <f t="shared" si="6"/>
        <v>756</v>
      </c>
      <c r="I120" s="77">
        <f t="shared" si="7"/>
        <v>51</v>
      </c>
      <c r="J120" s="34">
        <v>25</v>
      </c>
      <c r="K120" s="34">
        <v>26</v>
      </c>
      <c r="L120" s="34">
        <v>165</v>
      </c>
      <c r="M120" s="34">
        <v>48</v>
      </c>
      <c r="N120" s="34">
        <v>286</v>
      </c>
      <c r="O120" s="97">
        <f t="shared" si="8"/>
        <v>550</v>
      </c>
      <c r="P120" s="34">
        <v>197</v>
      </c>
      <c r="Q120" s="34">
        <v>39</v>
      </c>
      <c r="R120" s="34">
        <v>35</v>
      </c>
      <c r="S120" s="34">
        <v>1059</v>
      </c>
      <c r="T120" s="97">
        <f t="shared" si="9"/>
        <v>1330</v>
      </c>
      <c r="U120" s="34">
        <v>60</v>
      </c>
      <c r="V120" s="34">
        <v>14</v>
      </c>
      <c r="W120" s="34">
        <v>507</v>
      </c>
      <c r="X120" s="34">
        <v>85</v>
      </c>
      <c r="Y120" s="34">
        <v>24</v>
      </c>
      <c r="Z120" s="34">
        <v>34</v>
      </c>
      <c r="AA120" s="97">
        <f t="shared" si="10"/>
        <v>724</v>
      </c>
      <c r="AB120" s="34">
        <v>65</v>
      </c>
      <c r="AC120" s="34">
        <v>46</v>
      </c>
      <c r="AD120" s="97">
        <f t="shared" si="11"/>
        <v>111</v>
      </c>
      <c r="AE120" s="34">
        <v>3471</v>
      </c>
    </row>
    <row r="121" spans="1:31" s="96" customFormat="1" x14ac:dyDescent="0.25">
      <c r="A121" s="160"/>
      <c r="B121" s="160"/>
      <c r="C121" s="33" t="s">
        <v>267</v>
      </c>
      <c r="D121" s="34">
        <v>7</v>
      </c>
      <c r="E121" s="34">
        <v>0</v>
      </c>
      <c r="F121" s="34">
        <v>4</v>
      </c>
      <c r="G121" s="34">
        <v>15</v>
      </c>
      <c r="H121" s="97">
        <f t="shared" si="6"/>
        <v>26</v>
      </c>
      <c r="I121" s="77">
        <f t="shared" si="7"/>
        <v>2</v>
      </c>
      <c r="J121" s="34">
        <v>2</v>
      </c>
      <c r="K121" s="34">
        <v>0</v>
      </c>
      <c r="L121" s="34">
        <v>7</v>
      </c>
      <c r="M121" s="34">
        <v>2</v>
      </c>
      <c r="N121" s="34">
        <v>9</v>
      </c>
      <c r="O121" s="97">
        <f t="shared" si="8"/>
        <v>20</v>
      </c>
      <c r="P121" s="34">
        <v>6</v>
      </c>
      <c r="Q121" s="34">
        <v>2</v>
      </c>
      <c r="R121" s="34">
        <v>3</v>
      </c>
      <c r="S121" s="34">
        <v>7</v>
      </c>
      <c r="T121" s="97">
        <f t="shared" si="9"/>
        <v>18</v>
      </c>
      <c r="U121" s="34">
        <v>1</v>
      </c>
      <c r="V121" s="34">
        <v>0</v>
      </c>
      <c r="W121" s="34">
        <v>1</v>
      </c>
      <c r="X121" s="34">
        <v>0</v>
      </c>
      <c r="Y121" s="34">
        <v>0</v>
      </c>
      <c r="Z121" s="34">
        <v>0</v>
      </c>
      <c r="AA121" s="97">
        <f t="shared" si="10"/>
        <v>2</v>
      </c>
      <c r="AB121" s="34">
        <v>1</v>
      </c>
      <c r="AC121" s="34">
        <v>0</v>
      </c>
      <c r="AD121" s="97">
        <f t="shared" si="11"/>
        <v>1</v>
      </c>
      <c r="AE121" s="34">
        <v>67</v>
      </c>
    </row>
    <row r="122" spans="1:31" s="96" customFormat="1" x14ac:dyDescent="0.25">
      <c r="A122" s="160"/>
      <c r="B122" s="160"/>
      <c r="C122" s="33" t="s">
        <v>263</v>
      </c>
      <c r="D122" s="34">
        <v>3</v>
      </c>
      <c r="E122" s="34">
        <v>0</v>
      </c>
      <c r="F122" s="34">
        <v>0</v>
      </c>
      <c r="G122" s="34">
        <v>3</v>
      </c>
      <c r="H122" s="97">
        <f t="shared" si="6"/>
        <v>6</v>
      </c>
      <c r="I122" s="77">
        <f t="shared" si="7"/>
        <v>0</v>
      </c>
      <c r="J122" s="34">
        <v>0</v>
      </c>
      <c r="K122" s="34">
        <v>0</v>
      </c>
      <c r="L122" s="34">
        <v>2</v>
      </c>
      <c r="M122" s="34">
        <v>0</v>
      </c>
      <c r="N122" s="34">
        <v>2</v>
      </c>
      <c r="O122" s="97">
        <f t="shared" si="8"/>
        <v>4</v>
      </c>
      <c r="P122" s="34">
        <v>4</v>
      </c>
      <c r="Q122" s="34">
        <v>0</v>
      </c>
      <c r="R122" s="34">
        <v>0</v>
      </c>
      <c r="S122" s="34">
        <v>41</v>
      </c>
      <c r="T122" s="97">
        <f t="shared" si="9"/>
        <v>45</v>
      </c>
      <c r="U122" s="34">
        <v>6</v>
      </c>
      <c r="V122" s="34">
        <v>1</v>
      </c>
      <c r="W122" s="34">
        <v>24</v>
      </c>
      <c r="X122" s="34">
        <v>8</v>
      </c>
      <c r="Y122" s="34">
        <v>4</v>
      </c>
      <c r="Z122" s="34">
        <v>1</v>
      </c>
      <c r="AA122" s="97">
        <f t="shared" si="10"/>
        <v>44</v>
      </c>
      <c r="AB122" s="34">
        <v>3</v>
      </c>
      <c r="AC122" s="34">
        <v>0</v>
      </c>
      <c r="AD122" s="97">
        <f t="shared" si="11"/>
        <v>3</v>
      </c>
      <c r="AE122" s="34">
        <v>102</v>
      </c>
    </row>
    <row r="123" spans="1:31" s="96" customFormat="1" x14ac:dyDescent="0.25">
      <c r="A123" s="160"/>
      <c r="B123" s="160"/>
      <c r="C123" s="33" t="s">
        <v>242</v>
      </c>
      <c r="D123" s="34">
        <v>43</v>
      </c>
      <c r="E123" s="34">
        <v>1</v>
      </c>
      <c r="F123" s="34">
        <v>16</v>
      </c>
      <c r="G123" s="34">
        <v>139</v>
      </c>
      <c r="H123" s="97">
        <f t="shared" si="6"/>
        <v>199</v>
      </c>
      <c r="I123" s="77">
        <f t="shared" si="7"/>
        <v>13</v>
      </c>
      <c r="J123" s="34">
        <v>8</v>
      </c>
      <c r="K123" s="34">
        <v>5</v>
      </c>
      <c r="L123" s="34">
        <v>22</v>
      </c>
      <c r="M123" s="34">
        <v>12</v>
      </c>
      <c r="N123" s="34">
        <v>33</v>
      </c>
      <c r="O123" s="97">
        <f t="shared" si="8"/>
        <v>80</v>
      </c>
      <c r="P123" s="34">
        <v>30</v>
      </c>
      <c r="Q123" s="34">
        <v>5</v>
      </c>
      <c r="R123" s="34">
        <v>7</v>
      </c>
      <c r="S123" s="34">
        <v>91</v>
      </c>
      <c r="T123" s="97">
        <f t="shared" si="9"/>
        <v>133</v>
      </c>
      <c r="U123" s="34">
        <v>4</v>
      </c>
      <c r="V123" s="34">
        <v>0</v>
      </c>
      <c r="W123" s="34">
        <v>16</v>
      </c>
      <c r="X123" s="34">
        <v>6</v>
      </c>
      <c r="Y123" s="34">
        <v>0</v>
      </c>
      <c r="Z123" s="34">
        <v>1</v>
      </c>
      <c r="AA123" s="97">
        <f t="shared" si="10"/>
        <v>27</v>
      </c>
      <c r="AB123" s="34">
        <v>8</v>
      </c>
      <c r="AC123" s="34">
        <v>10</v>
      </c>
      <c r="AD123" s="97">
        <f t="shared" si="11"/>
        <v>18</v>
      </c>
      <c r="AE123" s="34">
        <v>457</v>
      </c>
    </row>
    <row r="124" spans="1:31" s="96" customFormat="1" x14ac:dyDescent="0.25">
      <c r="A124" s="160"/>
      <c r="B124" s="160"/>
      <c r="C124" s="33" t="s">
        <v>257</v>
      </c>
      <c r="D124" s="34">
        <v>48</v>
      </c>
      <c r="E124" s="34">
        <v>0</v>
      </c>
      <c r="F124" s="34">
        <v>14</v>
      </c>
      <c r="G124" s="34">
        <v>63</v>
      </c>
      <c r="H124" s="97">
        <f t="shared" si="6"/>
        <v>125</v>
      </c>
      <c r="I124" s="77">
        <f t="shared" si="7"/>
        <v>11</v>
      </c>
      <c r="J124" s="34">
        <v>3</v>
      </c>
      <c r="K124" s="34">
        <v>8</v>
      </c>
      <c r="L124" s="34">
        <v>19</v>
      </c>
      <c r="M124" s="34">
        <v>8</v>
      </c>
      <c r="N124" s="34">
        <v>18</v>
      </c>
      <c r="O124" s="97">
        <f t="shared" si="8"/>
        <v>56</v>
      </c>
      <c r="P124" s="34">
        <v>23</v>
      </c>
      <c r="Q124" s="34">
        <v>18</v>
      </c>
      <c r="R124" s="34">
        <v>5</v>
      </c>
      <c r="S124" s="34">
        <v>24</v>
      </c>
      <c r="T124" s="97">
        <f t="shared" si="9"/>
        <v>70</v>
      </c>
      <c r="U124" s="34">
        <v>2</v>
      </c>
      <c r="V124" s="34">
        <v>0</v>
      </c>
      <c r="W124" s="34">
        <v>7</v>
      </c>
      <c r="X124" s="34">
        <v>1</v>
      </c>
      <c r="Y124" s="34">
        <v>1</v>
      </c>
      <c r="Z124" s="34">
        <v>1</v>
      </c>
      <c r="AA124" s="97">
        <f t="shared" si="10"/>
        <v>12</v>
      </c>
      <c r="AB124" s="34">
        <v>3</v>
      </c>
      <c r="AC124" s="34">
        <v>0</v>
      </c>
      <c r="AD124" s="97">
        <f t="shared" si="11"/>
        <v>3</v>
      </c>
      <c r="AE124" s="34">
        <v>266</v>
      </c>
    </row>
    <row r="125" spans="1:31" s="96" customFormat="1" x14ac:dyDescent="0.25">
      <c r="A125" s="160"/>
      <c r="B125" s="160"/>
      <c r="C125" s="33" t="s">
        <v>255</v>
      </c>
      <c r="D125" s="34">
        <v>23</v>
      </c>
      <c r="E125" s="34">
        <v>1</v>
      </c>
      <c r="F125" s="34">
        <v>8</v>
      </c>
      <c r="G125" s="34">
        <v>90</v>
      </c>
      <c r="H125" s="97">
        <f t="shared" si="6"/>
        <v>122</v>
      </c>
      <c r="I125" s="77">
        <f t="shared" si="7"/>
        <v>2</v>
      </c>
      <c r="J125" s="34">
        <v>1</v>
      </c>
      <c r="K125" s="34">
        <v>1</v>
      </c>
      <c r="L125" s="34">
        <v>21</v>
      </c>
      <c r="M125" s="34">
        <v>1</v>
      </c>
      <c r="N125" s="34">
        <v>17</v>
      </c>
      <c r="O125" s="97">
        <f t="shared" si="8"/>
        <v>41</v>
      </c>
      <c r="P125" s="34">
        <v>36</v>
      </c>
      <c r="Q125" s="34">
        <v>1</v>
      </c>
      <c r="R125" s="34">
        <v>4</v>
      </c>
      <c r="S125" s="34">
        <v>47</v>
      </c>
      <c r="T125" s="97">
        <f t="shared" si="9"/>
        <v>88</v>
      </c>
      <c r="U125" s="34">
        <v>3</v>
      </c>
      <c r="V125" s="34">
        <v>0</v>
      </c>
      <c r="W125" s="34">
        <v>2</v>
      </c>
      <c r="X125" s="34">
        <v>5</v>
      </c>
      <c r="Y125" s="34">
        <v>1</v>
      </c>
      <c r="Z125" s="34">
        <v>1</v>
      </c>
      <c r="AA125" s="97">
        <f t="shared" si="10"/>
        <v>12</v>
      </c>
      <c r="AB125" s="34">
        <v>5</v>
      </c>
      <c r="AC125" s="34">
        <v>8</v>
      </c>
      <c r="AD125" s="97">
        <f t="shared" si="11"/>
        <v>13</v>
      </c>
      <c r="AE125" s="34">
        <v>276</v>
      </c>
    </row>
    <row r="126" spans="1:31" s="96" customFormat="1" x14ac:dyDescent="0.25">
      <c r="A126" s="160"/>
      <c r="B126" s="160"/>
      <c r="C126" s="33" t="s">
        <v>194</v>
      </c>
      <c r="D126" s="34">
        <v>561</v>
      </c>
      <c r="E126" s="34">
        <v>28</v>
      </c>
      <c r="F126" s="34">
        <v>193</v>
      </c>
      <c r="G126" s="34">
        <v>1709</v>
      </c>
      <c r="H126" s="97">
        <f t="shared" si="6"/>
        <v>2491</v>
      </c>
      <c r="I126" s="77">
        <f t="shared" si="7"/>
        <v>285</v>
      </c>
      <c r="J126" s="34">
        <v>175</v>
      </c>
      <c r="K126" s="34">
        <v>110</v>
      </c>
      <c r="L126" s="34">
        <v>621</v>
      </c>
      <c r="M126" s="34">
        <v>206</v>
      </c>
      <c r="N126" s="34">
        <v>627</v>
      </c>
      <c r="O126" s="97">
        <f t="shared" si="8"/>
        <v>1739</v>
      </c>
      <c r="P126" s="34">
        <v>535</v>
      </c>
      <c r="Q126" s="34">
        <v>62</v>
      </c>
      <c r="R126" s="34">
        <v>123</v>
      </c>
      <c r="S126" s="34">
        <v>689</v>
      </c>
      <c r="T126" s="97">
        <f t="shared" si="9"/>
        <v>1409</v>
      </c>
      <c r="U126" s="34">
        <v>81</v>
      </c>
      <c r="V126" s="34">
        <v>9</v>
      </c>
      <c r="W126" s="34">
        <v>224</v>
      </c>
      <c r="X126" s="34">
        <v>112</v>
      </c>
      <c r="Y126" s="34">
        <v>14</v>
      </c>
      <c r="Z126" s="34">
        <v>23</v>
      </c>
      <c r="AA126" s="97">
        <f t="shared" si="10"/>
        <v>463</v>
      </c>
      <c r="AB126" s="34">
        <v>122</v>
      </c>
      <c r="AC126" s="34">
        <v>73</v>
      </c>
      <c r="AD126" s="97">
        <f t="shared" si="11"/>
        <v>195</v>
      </c>
      <c r="AE126" s="34">
        <v>6297</v>
      </c>
    </row>
    <row r="127" spans="1:31" s="96" customFormat="1" x14ac:dyDescent="0.25">
      <c r="A127" s="160"/>
      <c r="B127" s="160"/>
      <c r="C127" s="33" t="s">
        <v>214</v>
      </c>
      <c r="D127" s="34">
        <v>134</v>
      </c>
      <c r="E127" s="34">
        <v>3</v>
      </c>
      <c r="F127" s="34">
        <v>25</v>
      </c>
      <c r="G127" s="34">
        <v>363</v>
      </c>
      <c r="H127" s="97">
        <f t="shared" si="6"/>
        <v>525</v>
      </c>
      <c r="I127" s="77">
        <f t="shared" si="7"/>
        <v>52</v>
      </c>
      <c r="J127" s="34">
        <v>8</v>
      </c>
      <c r="K127" s="34">
        <v>44</v>
      </c>
      <c r="L127" s="34">
        <v>227</v>
      </c>
      <c r="M127" s="34">
        <v>23</v>
      </c>
      <c r="N127" s="34">
        <v>191</v>
      </c>
      <c r="O127" s="97">
        <f t="shared" si="8"/>
        <v>493</v>
      </c>
      <c r="P127" s="34">
        <v>88</v>
      </c>
      <c r="Q127" s="34">
        <v>11</v>
      </c>
      <c r="R127" s="34">
        <v>46</v>
      </c>
      <c r="S127" s="34">
        <v>507</v>
      </c>
      <c r="T127" s="97">
        <f t="shared" si="9"/>
        <v>652</v>
      </c>
      <c r="U127" s="34">
        <v>15</v>
      </c>
      <c r="V127" s="34">
        <v>5</v>
      </c>
      <c r="W127" s="34">
        <v>40</v>
      </c>
      <c r="X127" s="34">
        <v>37</v>
      </c>
      <c r="Y127" s="34">
        <v>16</v>
      </c>
      <c r="Z127" s="34">
        <v>15</v>
      </c>
      <c r="AA127" s="97">
        <f t="shared" si="10"/>
        <v>128</v>
      </c>
      <c r="AB127" s="34">
        <v>110</v>
      </c>
      <c r="AC127" s="34">
        <v>3</v>
      </c>
      <c r="AD127" s="97">
        <f t="shared" si="11"/>
        <v>113</v>
      </c>
      <c r="AE127" s="34">
        <v>1911</v>
      </c>
    </row>
    <row r="128" spans="1:31" s="96" customFormat="1" x14ac:dyDescent="0.25">
      <c r="A128" s="160"/>
      <c r="B128" s="160"/>
      <c r="C128" s="33" t="s">
        <v>234</v>
      </c>
      <c r="D128" s="34">
        <v>35</v>
      </c>
      <c r="E128" s="34">
        <v>2</v>
      </c>
      <c r="F128" s="34">
        <v>10</v>
      </c>
      <c r="G128" s="34">
        <v>351</v>
      </c>
      <c r="H128" s="97">
        <f t="shared" si="6"/>
        <v>398</v>
      </c>
      <c r="I128" s="77">
        <f t="shared" si="7"/>
        <v>11</v>
      </c>
      <c r="J128" s="34">
        <v>8</v>
      </c>
      <c r="K128" s="34">
        <v>3</v>
      </c>
      <c r="L128" s="34">
        <v>55</v>
      </c>
      <c r="M128" s="34">
        <v>24</v>
      </c>
      <c r="N128" s="34">
        <v>50</v>
      </c>
      <c r="O128" s="97">
        <f t="shared" si="8"/>
        <v>140</v>
      </c>
      <c r="P128" s="34">
        <v>90</v>
      </c>
      <c r="Q128" s="34">
        <v>8</v>
      </c>
      <c r="R128" s="34">
        <v>7</v>
      </c>
      <c r="S128" s="34">
        <v>130</v>
      </c>
      <c r="T128" s="97">
        <f t="shared" si="9"/>
        <v>235</v>
      </c>
      <c r="U128" s="34">
        <v>10</v>
      </c>
      <c r="V128" s="34">
        <v>4</v>
      </c>
      <c r="W128" s="34">
        <v>18</v>
      </c>
      <c r="X128" s="34">
        <v>8</v>
      </c>
      <c r="Y128" s="34">
        <v>1</v>
      </c>
      <c r="Z128" s="34">
        <v>3</v>
      </c>
      <c r="AA128" s="97">
        <f t="shared" si="10"/>
        <v>44</v>
      </c>
      <c r="AB128" s="34">
        <v>10</v>
      </c>
      <c r="AC128" s="34">
        <v>8</v>
      </c>
      <c r="AD128" s="97">
        <f t="shared" si="11"/>
        <v>18</v>
      </c>
      <c r="AE128" s="34">
        <v>835</v>
      </c>
    </row>
    <row r="129" spans="1:31" s="96" customFormat="1" x14ac:dyDescent="0.25">
      <c r="A129" s="160"/>
      <c r="B129" s="160"/>
      <c r="C129" s="33" t="s">
        <v>7</v>
      </c>
      <c r="D129" s="34">
        <v>26877</v>
      </c>
      <c r="E129" s="34">
        <v>420</v>
      </c>
      <c r="F129" s="34">
        <v>7597</v>
      </c>
      <c r="G129" s="34">
        <v>130919</v>
      </c>
      <c r="H129" s="97">
        <f t="shared" si="6"/>
        <v>165813</v>
      </c>
      <c r="I129" s="77">
        <f t="shared" si="7"/>
        <v>3478</v>
      </c>
      <c r="J129" s="34">
        <v>1652</v>
      </c>
      <c r="K129" s="34">
        <v>1826</v>
      </c>
      <c r="L129" s="34">
        <v>43558</v>
      </c>
      <c r="M129" s="34">
        <v>4614</v>
      </c>
      <c r="N129" s="34">
        <v>42487</v>
      </c>
      <c r="O129" s="97">
        <f t="shared" si="8"/>
        <v>94137</v>
      </c>
      <c r="P129" s="34">
        <v>71063</v>
      </c>
      <c r="Q129" s="34">
        <v>4219</v>
      </c>
      <c r="R129" s="34">
        <v>10488</v>
      </c>
      <c r="S129" s="34">
        <v>71213</v>
      </c>
      <c r="T129" s="97">
        <f t="shared" si="9"/>
        <v>156983</v>
      </c>
      <c r="U129" s="34">
        <v>5052</v>
      </c>
      <c r="V129" s="34">
        <v>302</v>
      </c>
      <c r="W129" s="34">
        <v>13590</v>
      </c>
      <c r="X129" s="34">
        <v>8255</v>
      </c>
      <c r="Y129" s="34">
        <v>1146</v>
      </c>
      <c r="Z129" s="34">
        <v>4491</v>
      </c>
      <c r="AA129" s="97">
        <f t="shared" si="10"/>
        <v>32836</v>
      </c>
      <c r="AB129" s="34">
        <v>11393</v>
      </c>
      <c r="AC129" s="34">
        <v>4946</v>
      </c>
      <c r="AD129" s="97">
        <f t="shared" si="11"/>
        <v>16339</v>
      </c>
      <c r="AE129" s="34">
        <v>466108</v>
      </c>
    </row>
    <row r="130" spans="1:31" s="96" customFormat="1" x14ac:dyDescent="0.25">
      <c r="A130" s="160"/>
      <c r="B130" s="159" t="s">
        <v>331</v>
      </c>
      <c r="C130" s="159"/>
      <c r="D130" s="98">
        <v>52971</v>
      </c>
      <c r="E130" s="98">
        <v>800</v>
      </c>
      <c r="F130" s="98">
        <v>23241</v>
      </c>
      <c r="G130" s="98">
        <v>298875</v>
      </c>
      <c r="H130" s="98">
        <f t="shared" ref="H130:H186" si="12">SUM(D130:G130)</f>
        <v>375887</v>
      </c>
      <c r="I130" s="98">
        <f t="shared" ref="I130:I186" si="13">J130+K130</f>
        <v>17363</v>
      </c>
      <c r="J130" s="98">
        <v>9939</v>
      </c>
      <c r="K130" s="98">
        <v>7424</v>
      </c>
      <c r="L130" s="98">
        <v>105197</v>
      </c>
      <c r="M130" s="98">
        <v>20408</v>
      </c>
      <c r="N130" s="98">
        <v>108727</v>
      </c>
      <c r="O130" s="98">
        <f t="shared" ref="O130:O186" si="14">I130+L130+M130+N130</f>
        <v>251695</v>
      </c>
      <c r="P130" s="98">
        <v>115285</v>
      </c>
      <c r="Q130" s="98">
        <v>9024</v>
      </c>
      <c r="R130" s="98">
        <v>30335</v>
      </c>
      <c r="S130" s="98">
        <v>185638</v>
      </c>
      <c r="T130" s="98">
        <f t="shared" ref="T130:T186" si="15">SUM(P130:S130)</f>
        <v>340282</v>
      </c>
      <c r="U130" s="98">
        <v>11407</v>
      </c>
      <c r="V130" s="98">
        <v>2030</v>
      </c>
      <c r="W130" s="98">
        <v>55525</v>
      </c>
      <c r="X130" s="98">
        <v>30476</v>
      </c>
      <c r="Y130" s="98">
        <v>3953</v>
      </c>
      <c r="Z130" s="98">
        <v>14847</v>
      </c>
      <c r="AA130" s="98">
        <f t="shared" ref="AA130:AA186" si="16">SUM(U130:Z130)</f>
        <v>118238</v>
      </c>
      <c r="AB130" s="98">
        <v>38043</v>
      </c>
      <c r="AC130" s="98">
        <v>9170</v>
      </c>
      <c r="AD130" s="98">
        <f t="shared" ref="AD130:AD186" si="17">SUM(AB130:AC130)</f>
        <v>47213</v>
      </c>
      <c r="AE130" s="98">
        <v>1133315</v>
      </c>
    </row>
    <row r="131" spans="1:31" s="96" customFormat="1" x14ac:dyDescent="0.25">
      <c r="A131" s="160" t="s">
        <v>323</v>
      </c>
      <c r="B131" s="161" t="s">
        <v>324</v>
      </c>
      <c r="C131" s="33" t="s">
        <v>208</v>
      </c>
      <c r="D131" s="34">
        <v>113</v>
      </c>
      <c r="E131" s="34">
        <v>3</v>
      </c>
      <c r="F131" s="34">
        <v>67</v>
      </c>
      <c r="G131" s="34">
        <v>577</v>
      </c>
      <c r="H131" s="97">
        <f t="shared" si="12"/>
        <v>760</v>
      </c>
      <c r="I131" s="77">
        <f t="shared" si="13"/>
        <v>80</v>
      </c>
      <c r="J131" s="34">
        <v>51</v>
      </c>
      <c r="K131" s="34">
        <v>29</v>
      </c>
      <c r="L131" s="34">
        <v>157</v>
      </c>
      <c r="M131" s="34">
        <v>61</v>
      </c>
      <c r="N131" s="34">
        <v>169</v>
      </c>
      <c r="O131" s="97">
        <f t="shared" si="14"/>
        <v>467</v>
      </c>
      <c r="P131" s="34">
        <v>265</v>
      </c>
      <c r="Q131" s="34">
        <v>42</v>
      </c>
      <c r="R131" s="34">
        <v>33</v>
      </c>
      <c r="S131" s="34">
        <v>570</v>
      </c>
      <c r="T131" s="97">
        <f t="shared" si="15"/>
        <v>910</v>
      </c>
      <c r="U131" s="34">
        <v>81</v>
      </c>
      <c r="V131" s="34">
        <v>19</v>
      </c>
      <c r="W131" s="34">
        <v>122</v>
      </c>
      <c r="X131" s="34">
        <v>55</v>
      </c>
      <c r="Y131" s="34">
        <v>8</v>
      </c>
      <c r="Z131" s="34">
        <v>35</v>
      </c>
      <c r="AA131" s="97">
        <f t="shared" si="16"/>
        <v>320</v>
      </c>
      <c r="AB131" s="34">
        <v>79</v>
      </c>
      <c r="AC131" s="34">
        <v>46</v>
      </c>
      <c r="AD131" s="97">
        <f t="shared" si="17"/>
        <v>125</v>
      </c>
      <c r="AE131" s="34">
        <v>2582</v>
      </c>
    </row>
    <row r="132" spans="1:31" s="96" customFormat="1" x14ac:dyDescent="0.25">
      <c r="A132" s="160"/>
      <c r="B132" s="160"/>
      <c r="C132" s="33" t="s">
        <v>164</v>
      </c>
      <c r="D132" s="34">
        <v>914</v>
      </c>
      <c r="E132" s="34">
        <v>38</v>
      </c>
      <c r="F132" s="34">
        <v>496</v>
      </c>
      <c r="G132" s="34">
        <v>3622</v>
      </c>
      <c r="H132" s="97">
        <f t="shared" si="12"/>
        <v>5070</v>
      </c>
      <c r="I132" s="77">
        <f t="shared" si="13"/>
        <v>252</v>
      </c>
      <c r="J132" s="34">
        <v>127</v>
      </c>
      <c r="K132" s="34">
        <v>125</v>
      </c>
      <c r="L132" s="34">
        <v>6378</v>
      </c>
      <c r="M132" s="34">
        <v>5081</v>
      </c>
      <c r="N132" s="34">
        <v>1127</v>
      </c>
      <c r="O132" s="97">
        <f t="shared" si="14"/>
        <v>12838</v>
      </c>
      <c r="P132" s="34">
        <v>3697</v>
      </c>
      <c r="Q132" s="34">
        <v>492</v>
      </c>
      <c r="R132" s="34">
        <v>283</v>
      </c>
      <c r="S132" s="34">
        <v>4961</v>
      </c>
      <c r="T132" s="97">
        <f t="shared" si="15"/>
        <v>9433</v>
      </c>
      <c r="U132" s="34">
        <v>274</v>
      </c>
      <c r="V132" s="34">
        <v>38</v>
      </c>
      <c r="W132" s="34">
        <v>5055</v>
      </c>
      <c r="X132" s="34">
        <v>429</v>
      </c>
      <c r="Y132" s="34">
        <v>33</v>
      </c>
      <c r="Z132" s="34">
        <v>108</v>
      </c>
      <c r="AA132" s="97">
        <f t="shared" si="16"/>
        <v>5937</v>
      </c>
      <c r="AB132" s="34">
        <v>2513</v>
      </c>
      <c r="AC132" s="34">
        <v>240</v>
      </c>
      <c r="AD132" s="97">
        <f t="shared" si="17"/>
        <v>2753</v>
      </c>
      <c r="AE132" s="34">
        <v>36031</v>
      </c>
    </row>
    <row r="133" spans="1:31" s="96" customFormat="1" x14ac:dyDescent="0.25">
      <c r="A133" s="160"/>
      <c r="B133" s="160"/>
      <c r="C133" s="33" t="s">
        <v>7</v>
      </c>
      <c r="D133" s="34">
        <v>1027</v>
      </c>
      <c r="E133" s="34">
        <v>41</v>
      </c>
      <c r="F133" s="34">
        <v>563</v>
      </c>
      <c r="G133" s="34">
        <v>4199</v>
      </c>
      <c r="H133" s="97">
        <f t="shared" si="12"/>
        <v>5830</v>
      </c>
      <c r="I133" s="77">
        <f t="shared" si="13"/>
        <v>332</v>
      </c>
      <c r="J133" s="34">
        <v>178</v>
      </c>
      <c r="K133" s="34">
        <v>154</v>
      </c>
      <c r="L133" s="34">
        <v>6535</v>
      </c>
      <c r="M133" s="34">
        <v>5142</v>
      </c>
      <c r="N133" s="34">
        <v>1296</v>
      </c>
      <c r="O133" s="97">
        <f t="shared" si="14"/>
        <v>13305</v>
      </c>
      <c r="P133" s="34">
        <v>3962</v>
      </c>
      <c r="Q133" s="34">
        <v>534</v>
      </c>
      <c r="R133" s="34">
        <v>316</v>
      </c>
      <c r="S133" s="34">
        <v>5531</v>
      </c>
      <c r="T133" s="97">
        <f t="shared" si="15"/>
        <v>10343</v>
      </c>
      <c r="U133" s="34">
        <v>355</v>
      </c>
      <c r="V133" s="34">
        <v>57</v>
      </c>
      <c r="W133" s="34">
        <v>5177</v>
      </c>
      <c r="X133" s="34">
        <v>484</v>
      </c>
      <c r="Y133" s="34">
        <v>41</v>
      </c>
      <c r="Z133" s="34">
        <v>143</v>
      </c>
      <c r="AA133" s="97">
        <f t="shared" si="16"/>
        <v>6257</v>
      </c>
      <c r="AB133" s="34">
        <v>2592</v>
      </c>
      <c r="AC133" s="34">
        <v>286</v>
      </c>
      <c r="AD133" s="97">
        <f t="shared" si="17"/>
        <v>2878</v>
      </c>
      <c r="AE133" s="34">
        <v>38613</v>
      </c>
    </row>
    <row r="134" spans="1:31" s="96" customFormat="1" x14ac:dyDescent="0.25">
      <c r="A134" s="160"/>
      <c r="B134" s="161" t="s">
        <v>325</v>
      </c>
      <c r="C134" s="33" t="s">
        <v>287</v>
      </c>
      <c r="D134" s="34">
        <v>1</v>
      </c>
      <c r="E134" s="34">
        <v>0</v>
      </c>
      <c r="F134" s="34">
        <v>0</v>
      </c>
      <c r="G134" s="34">
        <v>5</v>
      </c>
      <c r="H134" s="97">
        <f t="shared" si="12"/>
        <v>6</v>
      </c>
      <c r="I134" s="77">
        <f t="shared" si="13"/>
        <v>0</v>
      </c>
      <c r="J134" s="34">
        <v>0</v>
      </c>
      <c r="K134" s="34">
        <v>0</v>
      </c>
      <c r="L134" s="34">
        <v>1</v>
      </c>
      <c r="M134" s="34">
        <v>1</v>
      </c>
      <c r="N134" s="34">
        <v>0</v>
      </c>
      <c r="O134" s="97">
        <f t="shared" si="14"/>
        <v>2</v>
      </c>
      <c r="P134" s="34">
        <v>0</v>
      </c>
      <c r="Q134" s="34">
        <v>1</v>
      </c>
      <c r="R134" s="34">
        <v>0</v>
      </c>
      <c r="S134" s="34">
        <v>4</v>
      </c>
      <c r="T134" s="97">
        <f t="shared" si="15"/>
        <v>5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97">
        <f t="shared" si="16"/>
        <v>0</v>
      </c>
      <c r="AB134" s="34">
        <v>0</v>
      </c>
      <c r="AC134" s="34">
        <v>0</v>
      </c>
      <c r="AD134" s="97">
        <f t="shared" si="17"/>
        <v>0</v>
      </c>
      <c r="AE134" s="34">
        <v>13</v>
      </c>
    </row>
    <row r="135" spans="1:31" s="96" customFormat="1" x14ac:dyDescent="0.25">
      <c r="A135" s="160"/>
      <c r="B135" s="160"/>
      <c r="C135" s="33" t="s">
        <v>276</v>
      </c>
      <c r="D135" s="34">
        <v>1</v>
      </c>
      <c r="E135" s="34">
        <v>0</v>
      </c>
      <c r="F135" s="34">
        <v>0</v>
      </c>
      <c r="G135" s="34">
        <v>4</v>
      </c>
      <c r="H135" s="97">
        <f t="shared" si="12"/>
        <v>5</v>
      </c>
      <c r="I135" s="77">
        <f t="shared" si="13"/>
        <v>0</v>
      </c>
      <c r="J135" s="34">
        <v>0</v>
      </c>
      <c r="K135" s="34">
        <v>0</v>
      </c>
      <c r="L135" s="34">
        <v>3</v>
      </c>
      <c r="M135" s="34">
        <v>1</v>
      </c>
      <c r="N135" s="34">
        <v>1</v>
      </c>
      <c r="O135" s="97">
        <f t="shared" si="14"/>
        <v>5</v>
      </c>
      <c r="P135" s="34">
        <v>2</v>
      </c>
      <c r="Q135" s="34">
        <v>0</v>
      </c>
      <c r="R135" s="34">
        <v>1</v>
      </c>
      <c r="S135" s="34">
        <v>7</v>
      </c>
      <c r="T135" s="97">
        <f t="shared" si="15"/>
        <v>10</v>
      </c>
      <c r="U135" s="34">
        <v>0</v>
      </c>
      <c r="V135" s="34">
        <v>0</v>
      </c>
      <c r="W135" s="34">
        <v>2</v>
      </c>
      <c r="X135" s="34">
        <v>0</v>
      </c>
      <c r="Y135" s="34">
        <v>0</v>
      </c>
      <c r="Z135" s="34">
        <v>1</v>
      </c>
      <c r="AA135" s="97">
        <f t="shared" si="16"/>
        <v>3</v>
      </c>
      <c r="AB135" s="34">
        <v>2</v>
      </c>
      <c r="AC135" s="34">
        <v>0</v>
      </c>
      <c r="AD135" s="97">
        <f t="shared" si="17"/>
        <v>2</v>
      </c>
      <c r="AE135" s="34">
        <v>25</v>
      </c>
    </row>
    <row r="136" spans="1:31" s="96" customFormat="1" x14ac:dyDescent="0.25">
      <c r="A136" s="160"/>
      <c r="B136" s="160"/>
      <c r="C136" s="33" t="s">
        <v>282</v>
      </c>
      <c r="D136" s="34">
        <v>1</v>
      </c>
      <c r="E136" s="34">
        <v>0</v>
      </c>
      <c r="F136" s="34">
        <v>0</v>
      </c>
      <c r="G136" s="34">
        <v>16</v>
      </c>
      <c r="H136" s="97">
        <f t="shared" si="12"/>
        <v>17</v>
      </c>
      <c r="I136" s="77">
        <f t="shared" si="13"/>
        <v>1</v>
      </c>
      <c r="J136" s="34">
        <v>1</v>
      </c>
      <c r="K136" s="34">
        <v>0</v>
      </c>
      <c r="L136" s="34">
        <v>6</v>
      </c>
      <c r="M136" s="34">
        <v>1</v>
      </c>
      <c r="N136" s="34">
        <v>1</v>
      </c>
      <c r="O136" s="97">
        <f t="shared" si="14"/>
        <v>9</v>
      </c>
      <c r="P136" s="34">
        <v>1</v>
      </c>
      <c r="Q136" s="34">
        <v>0</v>
      </c>
      <c r="R136" s="34">
        <v>1</v>
      </c>
      <c r="S136" s="34">
        <v>9</v>
      </c>
      <c r="T136" s="97">
        <f t="shared" si="15"/>
        <v>11</v>
      </c>
      <c r="U136" s="34">
        <v>0</v>
      </c>
      <c r="V136" s="34">
        <v>0</v>
      </c>
      <c r="W136" s="34">
        <v>3</v>
      </c>
      <c r="X136" s="34">
        <v>3</v>
      </c>
      <c r="Y136" s="34">
        <v>1</v>
      </c>
      <c r="Z136" s="34">
        <v>1</v>
      </c>
      <c r="AA136" s="97">
        <f t="shared" si="16"/>
        <v>8</v>
      </c>
      <c r="AB136" s="34">
        <v>0</v>
      </c>
      <c r="AC136" s="34">
        <v>0</v>
      </c>
      <c r="AD136" s="97">
        <f t="shared" si="17"/>
        <v>0</v>
      </c>
      <c r="AE136" s="34">
        <v>45</v>
      </c>
    </row>
    <row r="137" spans="1:31" s="96" customFormat="1" x14ac:dyDescent="0.25">
      <c r="A137" s="160"/>
      <c r="B137" s="160"/>
      <c r="C137" s="33" t="s">
        <v>289</v>
      </c>
      <c r="D137" s="34">
        <v>0</v>
      </c>
      <c r="E137" s="34">
        <v>0</v>
      </c>
      <c r="F137" s="34">
        <v>0</v>
      </c>
      <c r="G137" s="34">
        <v>4</v>
      </c>
      <c r="H137" s="97">
        <f t="shared" si="12"/>
        <v>4</v>
      </c>
      <c r="I137" s="77">
        <f t="shared" si="13"/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2</v>
      </c>
      <c r="O137" s="97">
        <f t="shared" si="14"/>
        <v>2</v>
      </c>
      <c r="P137" s="34">
        <v>0</v>
      </c>
      <c r="Q137" s="34">
        <v>0</v>
      </c>
      <c r="R137" s="34">
        <v>0</v>
      </c>
      <c r="S137" s="34">
        <v>1</v>
      </c>
      <c r="T137" s="97">
        <f t="shared" si="15"/>
        <v>1</v>
      </c>
      <c r="U137" s="34">
        <v>1</v>
      </c>
      <c r="V137" s="34">
        <v>0</v>
      </c>
      <c r="W137" s="34">
        <v>0</v>
      </c>
      <c r="X137" s="34">
        <v>0</v>
      </c>
      <c r="Y137" s="34">
        <v>0</v>
      </c>
      <c r="Z137" s="34">
        <v>1</v>
      </c>
      <c r="AA137" s="97">
        <f t="shared" si="16"/>
        <v>2</v>
      </c>
      <c r="AB137" s="34">
        <v>1</v>
      </c>
      <c r="AC137" s="34">
        <v>0</v>
      </c>
      <c r="AD137" s="97">
        <f t="shared" si="17"/>
        <v>1</v>
      </c>
      <c r="AE137" s="34">
        <v>10</v>
      </c>
    </row>
    <row r="138" spans="1:31" s="96" customFormat="1" x14ac:dyDescent="0.25">
      <c r="A138" s="160"/>
      <c r="B138" s="160"/>
      <c r="C138" s="33" t="s">
        <v>241</v>
      </c>
      <c r="D138" s="34">
        <v>75</v>
      </c>
      <c r="E138" s="34">
        <v>0</v>
      </c>
      <c r="F138" s="34">
        <v>27</v>
      </c>
      <c r="G138" s="34">
        <v>113</v>
      </c>
      <c r="H138" s="97">
        <f t="shared" si="12"/>
        <v>215</v>
      </c>
      <c r="I138" s="77">
        <f t="shared" si="13"/>
        <v>7</v>
      </c>
      <c r="J138" s="34">
        <v>3</v>
      </c>
      <c r="K138" s="34">
        <v>4</v>
      </c>
      <c r="L138" s="34">
        <v>48</v>
      </c>
      <c r="M138" s="34">
        <v>4</v>
      </c>
      <c r="N138" s="34">
        <v>49</v>
      </c>
      <c r="O138" s="97">
        <f t="shared" si="14"/>
        <v>108</v>
      </c>
      <c r="P138" s="34">
        <v>37</v>
      </c>
      <c r="Q138" s="34">
        <v>10</v>
      </c>
      <c r="R138" s="34">
        <v>13</v>
      </c>
      <c r="S138" s="34">
        <v>130</v>
      </c>
      <c r="T138" s="97">
        <f t="shared" si="15"/>
        <v>190</v>
      </c>
      <c r="U138" s="34">
        <v>8</v>
      </c>
      <c r="V138" s="34">
        <v>5</v>
      </c>
      <c r="W138" s="34">
        <v>21</v>
      </c>
      <c r="X138" s="34">
        <v>13</v>
      </c>
      <c r="Y138" s="34">
        <v>4</v>
      </c>
      <c r="Z138" s="34">
        <v>10</v>
      </c>
      <c r="AA138" s="97">
        <f t="shared" si="16"/>
        <v>61</v>
      </c>
      <c r="AB138" s="34">
        <v>14</v>
      </c>
      <c r="AC138" s="34">
        <v>21</v>
      </c>
      <c r="AD138" s="97">
        <f t="shared" si="17"/>
        <v>35</v>
      </c>
      <c r="AE138" s="34">
        <v>609</v>
      </c>
    </row>
    <row r="139" spans="1:31" s="96" customFormat="1" x14ac:dyDescent="0.25">
      <c r="A139" s="160"/>
      <c r="B139" s="160"/>
      <c r="C139" s="33" t="s">
        <v>168</v>
      </c>
      <c r="D139" s="34">
        <v>1854</v>
      </c>
      <c r="E139" s="34">
        <v>92</v>
      </c>
      <c r="F139" s="34">
        <v>730</v>
      </c>
      <c r="G139" s="34">
        <v>5015</v>
      </c>
      <c r="H139" s="97">
        <f t="shared" si="12"/>
        <v>7691</v>
      </c>
      <c r="I139" s="77">
        <f t="shared" si="13"/>
        <v>470</v>
      </c>
      <c r="J139" s="34">
        <v>220</v>
      </c>
      <c r="K139" s="34">
        <v>250</v>
      </c>
      <c r="L139" s="34">
        <v>1881</v>
      </c>
      <c r="M139" s="34">
        <v>466</v>
      </c>
      <c r="N139" s="34">
        <v>2307</v>
      </c>
      <c r="O139" s="97">
        <f t="shared" si="14"/>
        <v>5124</v>
      </c>
      <c r="P139" s="34">
        <v>1917</v>
      </c>
      <c r="Q139" s="34">
        <v>358</v>
      </c>
      <c r="R139" s="34">
        <v>1031</v>
      </c>
      <c r="S139" s="34">
        <v>3515</v>
      </c>
      <c r="T139" s="97">
        <f t="shared" si="15"/>
        <v>6821</v>
      </c>
      <c r="U139" s="34">
        <v>689</v>
      </c>
      <c r="V139" s="34">
        <v>70</v>
      </c>
      <c r="W139" s="34">
        <v>1366</v>
      </c>
      <c r="X139" s="34">
        <v>618</v>
      </c>
      <c r="Y139" s="34">
        <v>134</v>
      </c>
      <c r="Z139" s="34">
        <v>296</v>
      </c>
      <c r="AA139" s="97">
        <f t="shared" si="16"/>
        <v>3173</v>
      </c>
      <c r="AB139" s="34">
        <v>634</v>
      </c>
      <c r="AC139" s="34">
        <v>444</v>
      </c>
      <c r="AD139" s="97">
        <f t="shared" si="17"/>
        <v>1078</v>
      </c>
      <c r="AE139" s="34">
        <v>23887</v>
      </c>
    </row>
    <row r="140" spans="1:31" s="96" customFormat="1" x14ac:dyDescent="0.25">
      <c r="A140" s="160"/>
      <c r="B140" s="160"/>
      <c r="C140" s="33" t="s">
        <v>240</v>
      </c>
      <c r="D140" s="34">
        <v>37</v>
      </c>
      <c r="E140" s="34">
        <v>3</v>
      </c>
      <c r="F140" s="34">
        <v>14</v>
      </c>
      <c r="G140" s="34">
        <v>132</v>
      </c>
      <c r="H140" s="97">
        <f t="shared" si="12"/>
        <v>186</v>
      </c>
      <c r="I140" s="77">
        <f t="shared" si="13"/>
        <v>2</v>
      </c>
      <c r="J140" s="34">
        <v>2</v>
      </c>
      <c r="K140" s="34">
        <v>0</v>
      </c>
      <c r="L140" s="34">
        <v>23</v>
      </c>
      <c r="M140" s="34">
        <v>12</v>
      </c>
      <c r="N140" s="34">
        <v>38</v>
      </c>
      <c r="O140" s="97">
        <f t="shared" si="14"/>
        <v>75</v>
      </c>
      <c r="P140" s="34">
        <v>31</v>
      </c>
      <c r="Q140" s="34">
        <v>6</v>
      </c>
      <c r="R140" s="34">
        <v>25</v>
      </c>
      <c r="S140" s="34">
        <v>62</v>
      </c>
      <c r="T140" s="97">
        <f t="shared" si="15"/>
        <v>124</v>
      </c>
      <c r="U140" s="34">
        <v>22</v>
      </c>
      <c r="V140" s="34">
        <v>0</v>
      </c>
      <c r="W140" s="34">
        <v>39</v>
      </c>
      <c r="X140" s="34">
        <v>14</v>
      </c>
      <c r="Y140" s="34">
        <v>6</v>
      </c>
      <c r="Z140" s="34">
        <v>7</v>
      </c>
      <c r="AA140" s="97">
        <f t="shared" si="16"/>
        <v>88</v>
      </c>
      <c r="AB140" s="34">
        <v>13</v>
      </c>
      <c r="AC140" s="34">
        <v>5</v>
      </c>
      <c r="AD140" s="97">
        <f t="shared" si="17"/>
        <v>18</v>
      </c>
      <c r="AE140" s="34">
        <v>491</v>
      </c>
    </row>
    <row r="141" spans="1:31" s="96" customFormat="1" ht="24" x14ac:dyDescent="0.25">
      <c r="A141" s="160"/>
      <c r="B141" s="160"/>
      <c r="C141" s="99" t="s">
        <v>326</v>
      </c>
      <c r="D141" s="34">
        <v>2136</v>
      </c>
      <c r="E141" s="34">
        <v>246</v>
      </c>
      <c r="F141" s="34">
        <v>3903</v>
      </c>
      <c r="G141" s="34">
        <v>6499</v>
      </c>
      <c r="H141" s="97">
        <f t="shared" si="12"/>
        <v>12784</v>
      </c>
      <c r="I141" s="77">
        <f t="shared" si="13"/>
        <v>544</v>
      </c>
      <c r="J141" s="34">
        <v>219</v>
      </c>
      <c r="K141" s="34">
        <v>325</v>
      </c>
      <c r="L141" s="34">
        <v>2679</v>
      </c>
      <c r="M141" s="34">
        <v>683</v>
      </c>
      <c r="N141" s="34">
        <v>2071</v>
      </c>
      <c r="O141" s="97">
        <f t="shared" si="14"/>
        <v>5977</v>
      </c>
      <c r="P141" s="34">
        <v>2367</v>
      </c>
      <c r="Q141" s="34">
        <v>570</v>
      </c>
      <c r="R141" s="34">
        <v>982</v>
      </c>
      <c r="S141" s="34">
        <v>2311</v>
      </c>
      <c r="T141" s="97">
        <f t="shared" si="15"/>
        <v>6230</v>
      </c>
      <c r="U141" s="34">
        <v>703</v>
      </c>
      <c r="V141" s="34">
        <v>94</v>
      </c>
      <c r="W141" s="34">
        <v>2050</v>
      </c>
      <c r="X141" s="34">
        <v>259</v>
      </c>
      <c r="Y141" s="34">
        <v>52</v>
      </c>
      <c r="Z141" s="34">
        <v>122</v>
      </c>
      <c r="AA141" s="97">
        <f t="shared" si="16"/>
        <v>3280</v>
      </c>
      <c r="AB141" s="34">
        <v>380</v>
      </c>
      <c r="AC141" s="34">
        <v>153</v>
      </c>
      <c r="AD141" s="97">
        <f t="shared" si="17"/>
        <v>533</v>
      </c>
      <c r="AE141" s="34">
        <v>28804</v>
      </c>
    </row>
    <row r="142" spans="1:31" s="96" customFormat="1" x14ac:dyDescent="0.25">
      <c r="A142" s="160"/>
      <c r="B142" s="160"/>
      <c r="C142" s="33" t="s">
        <v>173</v>
      </c>
      <c r="D142" s="34">
        <v>1092</v>
      </c>
      <c r="E142" s="34">
        <v>2</v>
      </c>
      <c r="F142" s="34">
        <v>240</v>
      </c>
      <c r="G142" s="34">
        <v>16328</v>
      </c>
      <c r="H142" s="97">
        <f t="shared" si="12"/>
        <v>17662</v>
      </c>
      <c r="I142" s="77">
        <f t="shared" si="13"/>
        <v>13</v>
      </c>
      <c r="J142" s="34">
        <v>5</v>
      </c>
      <c r="K142" s="34">
        <v>8</v>
      </c>
      <c r="L142" s="34">
        <v>108</v>
      </c>
      <c r="M142" s="34">
        <v>28</v>
      </c>
      <c r="N142" s="34">
        <v>265</v>
      </c>
      <c r="O142" s="97">
        <f t="shared" si="14"/>
        <v>414</v>
      </c>
      <c r="P142" s="34">
        <v>415</v>
      </c>
      <c r="Q142" s="34">
        <v>19</v>
      </c>
      <c r="R142" s="34">
        <v>51</v>
      </c>
      <c r="S142" s="34">
        <v>1949</v>
      </c>
      <c r="T142" s="97">
        <f t="shared" si="15"/>
        <v>2434</v>
      </c>
      <c r="U142" s="34">
        <v>11</v>
      </c>
      <c r="V142" s="34">
        <v>4</v>
      </c>
      <c r="W142" s="34">
        <v>586</v>
      </c>
      <c r="X142" s="34">
        <v>43</v>
      </c>
      <c r="Y142" s="34">
        <v>10</v>
      </c>
      <c r="Z142" s="34">
        <v>26</v>
      </c>
      <c r="AA142" s="97">
        <f t="shared" si="16"/>
        <v>680</v>
      </c>
      <c r="AB142" s="34">
        <v>50</v>
      </c>
      <c r="AC142" s="34">
        <v>26</v>
      </c>
      <c r="AD142" s="97">
        <f t="shared" si="17"/>
        <v>76</v>
      </c>
      <c r="AE142" s="34">
        <v>21266</v>
      </c>
    </row>
    <row r="143" spans="1:31" s="96" customFormat="1" x14ac:dyDescent="0.25">
      <c r="A143" s="160"/>
      <c r="B143" s="160"/>
      <c r="C143" s="33" t="s">
        <v>260</v>
      </c>
      <c r="D143" s="34">
        <v>12</v>
      </c>
      <c r="E143" s="34">
        <v>0</v>
      </c>
      <c r="F143" s="34">
        <v>1</v>
      </c>
      <c r="G143" s="34">
        <v>40</v>
      </c>
      <c r="H143" s="97">
        <f t="shared" si="12"/>
        <v>53</v>
      </c>
      <c r="I143" s="77">
        <f t="shared" si="13"/>
        <v>1</v>
      </c>
      <c r="J143" s="34">
        <v>0</v>
      </c>
      <c r="K143" s="34">
        <v>1</v>
      </c>
      <c r="L143" s="34">
        <v>10</v>
      </c>
      <c r="M143" s="34">
        <v>4</v>
      </c>
      <c r="N143" s="34">
        <v>13</v>
      </c>
      <c r="O143" s="97">
        <f t="shared" si="14"/>
        <v>28</v>
      </c>
      <c r="P143" s="34">
        <v>8</v>
      </c>
      <c r="Q143" s="34">
        <v>1</v>
      </c>
      <c r="R143" s="34">
        <v>6</v>
      </c>
      <c r="S143" s="34">
        <v>23</v>
      </c>
      <c r="T143" s="97">
        <f t="shared" si="15"/>
        <v>38</v>
      </c>
      <c r="U143" s="34">
        <v>2</v>
      </c>
      <c r="V143" s="34">
        <v>2</v>
      </c>
      <c r="W143" s="34">
        <v>5</v>
      </c>
      <c r="X143" s="34">
        <v>6</v>
      </c>
      <c r="Y143" s="34">
        <v>0</v>
      </c>
      <c r="Z143" s="34">
        <v>0</v>
      </c>
      <c r="AA143" s="97">
        <f t="shared" si="16"/>
        <v>15</v>
      </c>
      <c r="AB143" s="34">
        <v>9</v>
      </c>
      <c r="AC143" s="34">
        <v>2</v>
      </c>
      <c r="AD143" s="97">
        <f t="shared" si="17"/>
        <v>11</v>
      </c>
      <c r="AE143" s="34">
        <v>145</v>
      </c>
    </row>
    <row r="144" spans="1:31" s="96" customFormat="1" x14ac:dyDescent="0.25">
      <c r="A144" s="160"/>
      <c r="B144" s="160"/>
      <c r="C144" s="33" t="s">
        <v>293</v>
      </c>
      <c r="D144" s="34">
        <v>0</v>
      </c>
      <c r="E144" s="34">
        <v>0</v>
      </c>
      <c r="F144" s="34">
        <v>0</v>
      </c>
      <c r="G144" s="34">
        <v>0</v>
      </c>
      <c r="H144" s="97">
        <f t="shared" si="12"/>
        <v>0</v>
      </c>
      <c r="I144" s="77">
        <f t="shared" si="13"/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2</v>
      </c>
      <c r="O144" s="97">
        <f t="shared" si="14"/>
        <v>2</v>
      </c>
      <c r="P144" s="34">
        <v>4</v>
      </c>
      <c r="Q144" s="34">
        <v>0</v>
      </c>
      <c r="R144" s="34">
        <v>0</v>
      </c>
      <c r="S144" s="34">
        <v>3</v>
      </c>
      <c r="T144" s="97">
        <f t="shared" si="15"/>
        <v>7</v>
      </c>
      <c r="U144" s="34">
        <v>0</v>
      </c>
      <c r="V144" s="34">
        <v>0</v>
      </c>
      <c r="W144" s="34">
        <v>1</v>
      </c>
      <c r="X144" s="34">
        <v>3</v>
      </c>
      <c r="Y144" s="34">
        <v>0</v>
      </c>
      <c r="Z144" s="34">
        <v>0</v>
      </c>
      <c r="AA144" s="97">
        <f t="shared" si="16"/>
        <v>4</v>
      </c>
      <c r="AB144" s="34">
        <v>0</v>
      </c>
      <c r="AC144" s="34">
        <v>0</v>
      </c>
      <c r="AD144" s="97">
        <f t="shared" si="17"/>
        <v>0</v>
      </c>
      <c r="AE144" s="34">
        <v>13</v>
      </c>
    </row>
    <row r="145" spans="1:31" s="96" customFormat="1" x14ac:dyDescent="0.25">
      <c r="A145" s="160"/>
      <c r="B145" s="160"/>
      <c r="C145" s="33" t="s">
        <v>230</v>
      </c>
      <c r="D145" s="34">
        <v>33</v>
      </c>
      <c r="E145" s="34">
        <v>1</v>
      </c>
      <c r="F145" s="34">
        <v>16</v>
      </c>
      <c r="G145" s="34">
        <v>214</v>
      </c>
      <c r="H145" s="97">
        <f t="shared" si="12"/>
        <v>264</v>
      </c>
      <c r="I145" s="77">
        <f t="shared" si="13"/>
        <v>20</v>
      </c>
      <c r="J145" s="34">
        <v>11</v>
      </c>
      <c r="K145" s="34">
        <v>9</v>
      </c>
      <c r="L145" s="34">
        <v>33</v>
      </c>
      <c r="M145" s="34">
        <v>9</v>
      </c>
      <c r="N145" s="34">
        <v>29</v>
      </c>
      <c r="O145" s="97">
        <f t="shared" si="14"/>
        <v>91</v>
      </c>
      <c r="P145" s="34">
        <v>136</v>
      </c>
      <c r="Q145" s="34">
        <v>8</v>
      </c>
      <c r="R145" s="34">
        <v>30</v>
      </c>
      <c r="S145" s="34">
        <v>376</v>
      </c>
      <c r="T145" s="97">
        <f t="shared" si="15"/>
        <v>550</v>
      </c>
      <c r="U145" s="34">
        <v>6</v>
      </c>
      <c r="V145" s="34">
        <v>2</v>
      </c>
      <c r="W145" s="34">
        <v>16</v>
      </c>
      <c r="X145" s="34">
        <v>8</v>
      </c>
      <c r="Y145" s="34">
        <v>0</v>
      </c>
      <c r="Z145" s="34">
        <v>1</v>
      </c>
      <c r="AA145" s="97">
        <f t="shared" si="16"/>
        <v>33</v>
      </c>
      <c r="AB145" s="34">
        <v>31</v>
      </c>
      <c r="AC145" s="34">
        <v>18</v>
      </c>
      <c r="AD145" s="97">
        <f t="shared" si="17"/>
        <v>49</v>
      </c>
      <c r="AE145" s="34">
        <v>987</v>
      </c>
    </row>
    <row r="146" spans="1:31" s="96" customFormat="1" x14ac:dyDescent="0.25">
      <c r="A146" s="160"/>
      <c r="B146" s="160"/>
      <c r="C146" s="33" t="s">
        <v>243</v>
      </c>
      <c r="D146" s="34">
        <v>12</v>
      </c>
      <c r="E146" s="34">
        <v>0</v>
      </c>
      <c r="F146" s="34">
        <v>19</v>
      </c>
      <c r="G146" s="34">
        <v>69</v>
      </c>
      <c r="H146" s="97">
        <f t="shared" si="12"/>
        <v>100</v>
      </c>
      <c r="I146" s="77">
        <f t="shared" si="13"/>
        <v>6</v>
      </c>
      <c r="J146" s="34">
        <v>0</v>
      </c>
      <c r="K146" s="34">
        <v>6</v>
      </c>
      <c r="L146" s="34">
        <v>19</v>
      </c>
      <c r="M146" s="34">
        <v>5</v>
      </c>
      <c r="N146" s="34">
        <v>20</v>
      </c>
      <c r="O146" s="97">
        <f t="shared" si="14"/>
        <v>50</v>
      </c>
      <c r="P146" s="34">
        <v>12</v>
      </c>
      <c r="Q146" s="34">
        <v>10</v>
      </c>
      <c r="R146" s="34">
        <v>8</v>
      </c>
      <c r="S146" s="34">
        <v>184</v>
      </c>
      <c r="T146" s="97">
        <f t="shared" si="15"/>
        <v>214</v>
      </c>
      <c r="U146" s="34">
        <v>5</v>
      </c>
      <c r="V146" s="34">
        <v>0</v>
      </c>
      <c r="W146" s="34">
        <v>21</v>
      </c>
      <c r="X146" s="34">
        <v>7</v>
      </c>
      <c r="Y146" s="34">
        <v>0</v>
      </c>
      <c r="Z146" s="34">
        <v>0</v>
      </c>
      <c r="AA146" s="97">
        <f t="shared" si="16"/>
        <v>33</v>
      </c>
      <c r="AB146" s="34">
        <v>7</v>
      </c>
      <c r="AC146" s="34">
        <v>5</v>
      </c>
      <c r="AD146" s="97">
        <f t="shared" si="17"/>
        <v>12</v>
      </c>
      <c r="AE146" s="34">
        <v>409</v>
      </c>
    </row>
    <row r="147" spans="1:31" s="96" customFormat="1" x14ac:dyDescent="0.25">
      <c r="A147" s="160"/>
      <c r="B147" s="160"/>
      <c r="C147" s="33" t="s">
        <v>203</v>
      </c>
      <c r="D147" s="34">
        <v>83</v>
      </c>
      <c r="E147" s="34">
        <v>1</v>
      </c>
      <c r="F147" s="34">
        <v>30</v>
      </c>
      <c r="G147" s="34">
        <v>949</v>
      </c>
      <c r="H147" s="97">
        <f t="shared" si="12"/>
        <v>1063</v>
      </c>
      <c r="I147" s="77">
        <f t="shared" si="13"/>
        <v>8</v>
      </c>
      <c r="J147" s="34">
        <v>3</v>
      </c>
      <c r="K147" s="34">
        <v>5</v>
      </c>
      <c r="L147" s="34">
        <v>94</v>
      </c>
      <c r="M147" s="34">
        <v>31</v>
      </c>
      <c r="N147" s="34">
        <v>228</v>
      </c>
      <c r="O147" s="97">
        <f t="shared" si="14"/>
        <v>361</v>
      </c>
      <c r="P147" s="34">
        <v>769</v>
      </c>
      <c r="Q147" s="34">
        <v>5</v>
      </c>
      <c r="R147" s="34">
        <v>23</v>
      </c>
      <c r="S147" s="34">
        <v>865</v>
      </c>
      <c r="T147" s="97">
        <f t="shared" si="15"/>
        <v>1662</v>
      </c>
      <c r="U147" s="34">
        <v>24</v>
      </c>
      <c r="V147" s="34">
        <v>7</v>
      </c>
      <c r="W147" s="34">
        <v>101</v>
      </c>
      <c r="X147" s="34">
        <v>14</v>
      </c>
      <c r="Y147" s="34">
        <v>4</v>
      </c>
      <c r="Z147" s="34">
        <v>8</v>
      </c>
      <c r="AA147" s="97">
        <f t="shared" si="16"/>
        <v>158</v>
      </c>
      <c r="AB147" s="34">
        <v>107</v>
      </c>
      <c r="AC147" s="34">
        <v>9</v>
      </c>
      <c r="AD147" s="97">
        <f t="shared" si="17"/>
        <v>116</v>
      </c>
      <c r="AE147" s="34">
        <v>3360</v>
      </c>
    </row>
    <row r="148" spans="1:31" s="96" customFormat="1" x14ac:dyDescent="0.25">
      <c r="A148" s="160"/>
      <c r="B148" s="160"/>
      <c r="C148" s="33" t="s">
        <v>195</v>
      </c>
      <c r="D148" s="34">
        <v>365</v>
      </c>
      <c r="E148" s="34">
        <v>10</v>
      </c>
      <c r="F148" s="34">
        <v>107</v>
      </c>
      <c r="G148" s="34">
        <v>1338</v>
      </c>
      <c r="H148" s="97">
        <f t="shared" si="12"/>
        <v>1820</v>
      </c>
      <c r="I148" s="77">
        <f t="shared" si="13"/>
        <v>90</v>
      </c>
      <c r="J148" s="34">
        <v>41</v>
      </c>
      <c r="K148" s="34">
        <v>49</v>
      </c>
      <c r="L148" s="34">
        <v>450</v>
      </c>
      <c r="M148" s="34">
        <v>133</v>
      </c>
      <c r="N148" s="34">
        <v>390</v>
      </c>
      <c r="O148" s="97">
        <f t="shared" si="14"/>
        <v>1063</v>
      </c>
      <c r="P148" s="34">
        <v>399</v>
      </c>
      <c r="Q148" s="34">
        <v>67</v>
      </c>
      <c r="R148" s="34">
        <v>85</v>
      </c>
      <c r="S148" s="34">
        <v>1987</v>
      </c>
      <c r="T148" s="97">
        <f t="shared" si="15"/>
        <v>2538</v>
      </c>
      <c r="U148" s="34">
        <v>58</v>
      </c>
      <c r="V148" s="34">
        <v>18</v>
      </c>
      <c r="W148" s="34">
        <v>183</v>
      </c>
      <c r="X148" s="34">
        <v>115</v>
      </c>
      <c r="Y148" s="34">
        <v>8</v>
      </c>
      <c r="Z148" s="34">
        <v>52</v>
      </c>
      <c r="AA148" s="97">
        <f t="shared" si="16"/>
        <v>434</v>
      </c>
      <c r="AB148" s="34">
        <v>166</v>
      </c>
      <c r="AC148" s="34">
        <v>83</v>
      </c>
      <c r="AD148" s="97">
        <f t="shared" si="17"/>
        <v>249</v>
      </c>
      <c r="AE148" s="34">
        <v>6104</v>
      </c>
    </row>
    <row r="149" spans="1:31" s="96" customFormat="1" x14ac:dyDescent="0.25">
      <c r="A149" s="160"/>
      <c r="B149" s="160"/>
      <c r="C149" s="33" t="s">
        <v>235</v>
      </c>
      <c r="D149" s="34">
        <v>49</v>
      </c>
      <c r="E149" s="34">
        <v>0</v>
      </c>
      <c r="F149" s="34">
        <v>16</v>
      </c>
      <c r="G149" s="34">
        <v>154</v>
      </c>
      <c r="H149" s="97">
        <f t="shared" si="12"/>
        <v>219</v>
      </c>
      <c r="I149" s="77">
        <f t="shared" si="13"/>
        <v>28</v>
      </c>
      <c r="J149" s="34">
        <v>12</v>
      </c>
      <c r="K149" s="34">
        <v>16</v>
      </c>
      <c r="L149" s="34">
        <v>33</v>
      </c>
      <c r="M149" s="34">
        <v>7</v>
      </c>
      <c r="N149" s="34">
        <v>45</v>
      </c>
      <c r="O149" s="97">
        <f t="shared" si="14"/>
        <v>113</v>
      </c>
      <c r="P149" s="34">
        <v>58</v>
      </c>
      <c r="Q149" s="34">
        <v>11</v>
      </c>
      <c r="R149" s="34">
        <v>10</v>
      </c>
      <c r="S149" s="34">
        <v>363</v>
      </c>
      <c r="T149" s="97">
        <f t="shared" si="15"/>
        <v>442</v>
      </c>
      <c r="U149" s="34">
        <v>9</v>
      </c>
      <c r="V149" s="34">
        <v>8</v>
      </c>
      <c r="W149" s="34">
        <v>30</v>
      </c>
      <c r="X149" s="34">
        <v>7</v>
      </c>
      <c r="Y149" s="34">
        <v>3</v>
      </c>
      <c r="Z149" s="34">
        <v>3</v>
      </c>
      <c r="AA149" s="97">
        <f t="shared" si="16"/>
        <v>60</v>
      </c>
      <c r="AB149" s="34">
        <v>12</v>
      </c>
      <c r="AC149" s="34">
        <v>21</v>
      </c>
      <c r="AD149" s="97">
        <f t="shared" si="17"/>
        <v>33</v>
      </c>
      <c r="AE149" s="34">
        <v>867</v>
      </c>
    </row>
    <row r="150" spans="1:31" s="96" customFormat="1" x14ac:dyDescent="0.25">
      <c r="A150" s="160"/>
      <c r="B150" s="160"/>
      <c r="C150" s="33" t="s">
        <v>245</v>
      </c>
      <c r="D150" s="34">
        <v>24</v>
      </c>
      <c r="E150" s="34">
        <v>0</v>
      </c>
      <c r="F150" s="34">
        <v>15</v>
      </c>
      <c r="G150" s="34">
        <v>84</v>
      </c>
      <c r="H150" s="97">
        <f t="shared" si="12"/>
        <v>123</v>
      </c>
      <c r="I150" s="77">
        <f t="shared" si="13"/>
        <v>11</v>
      </c>
      <c r="J150" s="34">
        <v>5</v>
      </c>
      <c r="K150" s="34">
        <v>6</v>
      </c>
      <c r="L150" s="34">
        <v>45</v>
      </c>
      <c r="M150" s="34">
        <v>14</v>
      </c>
      <c r="N150" s="34">
        <v>39</v>
      </c>
      <c r="O150" s="97">
        <f t="shared" si="14"/>
        <v>109</v>
      </c>
      <c r="P150" s="34">
        <v>30</v>
      </c>
      <c r="Q150" s="34">
        <v>5</v>
      </c>
      <c r="R150" s="34">
        <v>8</v>
      </c>
      <c r="S150" s="34">
        <v>100</v>
      </c>
      <c r="T150" s="97">
        <f t="shared" si="15"/>
        <v>143</v>
      </c>
      <c r="U150" s="34">
        <v>12</v>
      </c>
      <c r="V150" s="34">
        <v>1</v>
      </c>
      <c r="W150" s="34">
        <v>21</v>
      </c>
      <c r="X150" s="34">
        <v>4</v>
      </c>
      <c r="Y150" s="34">
        <v>0</v>
      </c>
      <c r="Z150" s="34">
        <v>2</v>
      </c>
      <c r="AA150" s="97">
        <f t="shared" si="16"/>
        <v>40</v>
      </c>
      <c r="AB150" s="34">
        <v>17</v>
      </c>
      <c r="AC150" s="34">
        <v>4</v>
      </c>
      <c r="AD150" s="97">
        <f t="shared" si="17"/>
        <v>21</v>
      </c>
      <c r="AE150" s="34">
        <v>436</v>
      </c>
    </row>
    <row r="151" spans="1:31" s="96" customFormat="1" x14ac:dyDescent="0.25">
      <c r="A151" s="160"/>
      <c r="B151" s="160"/>
      <c r="C151" s="33" t="s">
        <v>283</v>
      </c>
      <c r="D151" s="34">
        <v>0</v>
      </c>
      <c r="E151" s="34">
        <v>0</v>
      </c>
      <c r="F151" s="34">
        <v>0</v>
      </c>
      <c r="G151" s="34">
        <v>1</v>
      </c>
      <c r="H151" s="97">
        <f t="shared" si="12"/>
        <v>1</v>
      </c>
      <c r="I151" s="77">
        <f t="shared" si="13"/>
        <v>1</v>
      </c>
      <c r="J151" s="34">
        <v>1</v>
      </c>
      <c r="K151" s="34">
        <v>0</v>
      </c>
      <c r="L151" s="34">
        <v>0</v>
      </c>
      <c r="M151" s="34">
        <v>0</v>
      </c>
      <c r="N151" s="34">
        <v>1</v>
      </c>
      <c r="O151" s="97">
        <f t="shared" si="14"/>
        <v>2</v>
      </c>
      <c r="P151" s="34">
        <v>1</v>
      </c>
      <c r="Q151" s="34">
        <v>0</v>
      </c>
      <c r="R151" s="34">
        <v>0</v>
      </c>
      <c r="S151" s="34">
        <v>5</v>
      </c>
      <c r="T151" s="97">
        <f t="shared" si="15"/>
        <v>6</v>
      </c>
      <c r="U151" s="34">
        <v>0</v>
      </c>
      <c r="V151" s="34">
        <v>0</v>
      </c>
      <c r="W151" s="34">
        <v>1</v>
      </c>
      <c r="X151" s="34">
        <v>0</v>
      </c>
      <c r="Y151" s="34">
        <v>0</v>
      </c>
      <c r="Z151" s="34">
        <v>0</v>
      </c>
      <c r="AA151" s="97">
        <f t="shared" si="16"/>
        <v>1</v>
      </c>
      <c r="AB151" s="34">
        <v>0</v>
      </c>
      <c r="AC151" s="34">
        <v>0</v>
      </c>
      <c r="AD151" s="97">
        <f t="shared" si="17"/>
        <v>0</v>
      </c>
      <c r="AE151" s="34">
        <v>10</v>
      </c>
    </row>
    <row r="152" spans="1:31" s="96" customFormat="1" ht="24" x14ac:dyDescent="0.25">
      <c r="A152" s="160"/>
      <c r="B152" s="160"/>
      <c r="C152" s="99" t="s">
        <v>327</v>
      </c>
      <c r="D152" s="34">
        <v>0</v>
      </c>
      <c r="E152" s="34">
        <v>0</v>
      </c>
      <c r="F152" s="34">
        <v>0</v>
      </c>
      <c r="G152" s="34">
        <v>2</v>
      </c>
      <c r="H152" s="97">
        <f t="shared" si="12"/>
        <v>2</v>
      </c>
      <c r="I152" s="77">
        <f t="shared" si="13"/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97">
        <f t="shared" si="14"/>
        <v>0</v>
      </c>
      <c r="P152" s="34">
        <v>0</v>
      </c>
      <c r="Q152" s="34">
        <v>0</v>
      </c>
      <c r="R152" s="34">
        <v>0</v>
      </c>
      <c r="S152" s="34">
        <v>0</v>
      </c>
      <c r="T152" s="97">
        <f t="shared" si="15"/>
        <v>0</v>
      </c>
      <c r="U152" s="34">
        <v>0</v>
      </c>
      <c r="V152" s="34">
        <v>0</v>
      </c>
      <c r="W152" s="34">
        <v>0</v>
      </c>
      <c r="X152" s="34">
        <v>1</v>
      </c>
      <c r="Y152" s="34">
        <v>0</v>
      </c>
      <c r="Z152" s="34">
        <v>0</v>
      </c>
      <c r="AA152" s="97">
        <f t="shared" si="16"/>
        <v>1</v>
      </c>
      <c r="AB152" s="34">
        <v>0</v>
      </c>
      <c r="AC152" s="34">
        <v>0</v>
      </c>
      <c r="AD152" s="97">
        <f t="shared" si="17"/>
        <v>0</v>
      </c>
      <c r="AE152" s="34">
        <v>3</v>
      </c>
    </row>
    <row r="153" spans="1:31" s="96" customFormat="1" x14ac:dyDescent="0.25">
      <c r="A153" s="160"/>
      <c r="B153" s="160"/>
      <c r="C153" s="33" t="s">
        <v>291</v>
      </c>
      <c r="D153" s="34">
        <v>1</v>
      </c>
      <c r="E153" s="34">
        <v>0</v>
      </c>
      <c r="F153" s="34">
        <v>0</v>
      </c>
      <c r="G153" s="34">
        <v>12</v>
      </c>
      <c r="H153" s="97">
        <f t="shared" si="12"/>
        <v>13</v>
      </c>
      <c r="I153" s="77">
        <f t="shared" si="13"/>
        <v>0</v>
      </c>
      <c r="J153" s="34">
        <v>0</v>
      </c>
      <c r="K153" s="34">
        <v>0</v>
      </c>
      <c r="L153" s="34">
        <v>0</v>
      </c>
      <c r="M153" s="34">
        <v>1</v>
      </c>
      <c r="N153" s="34">
        <v>0</v>
      </c>
      <c r="O153" s="97">
        <f t="shared" si="14"/>
        <v>1</v>
      </c>
      <c r="P153" s="34">
        <v>0</v>
      </c>
      <c r="Q153" s="34">
        <v>0</v>
      </c>
      <c r="R153" s="34">
        <v>0</v>
      </c>
      <c r="S153" s="34">
        <v>2</v>
      </c>
      <c r="T153" s="97">
        <f t="shared" si="15"/>
        <v>2</v>
      </c>
      <c r="U153" s="34">
        <v>2</v>
      </c>
      <c r="V153" s="34">
        <v>0</v>
      </c>
      <c r="W153" s="34">
        <v>0</v>
      </c>
      <c r="X153" s="34">
        <v>0</v>
      </c>
      <c r="Y153" s="34">
        <v>0</v>
      </c>
      <c r="Z153" s="34">
        <v>0</v>
      </c>
      <c r="AA153" s="97">
        <f t="shared" si="16"/>
        <v>2</v>
      </c>
      <c r="AB153" s="34">
        <v>0</v>
      </c>
      <c r="AC153" s="34">
        <v>0</v>
      </c>
      <c r="AD153" s="97">
        <f t="shared" si="17"/>
        <v>0</v>
      </c>
      <c r="AE153" s="34">
        <v>18</v>
      </c>
    </row>
    <row r="154" spans="1:31" s="96" customFormat="1" x14ac:dyDescent="0.25">
      <c r="A154" s="160"/>
      <c r="B154" s="160"/>
      <c r="C154" s="33" t="s">
        <v>188</v>
      </c>
      <c r="D154" s="34">
        <v>1655</v>
      </c>
      <c r="E154" s="34">
        <v>21</v>
      </c>
      <c r="F154" s="34">
        <v>271</v>
      </c>
      <c r="G154" s="34">
        <v>2253</v>
      </c>
      <c r="H154" s="97">
        <f t="shared" si="12"/>
        <v>4200</v>
      </c>
      <c r="I154" s="77">
        <f t="shared" si="13"/>
        <v>168</v>
      </c>
      <c r="J154" s="34">
        <v>59</v>
      </c>
      <c r="K154" s="34">
        <v>109</v>
      </c>
      <c r="L154" s="34">
        <v>657</v>
      </c>
      <c r="M154" s="34">
        <v>320</v>
      </c>
      <c r="N154" s="34">
        <v>826</v>
      </c>
      <c r="O154" s="97">
        <f t="shared" si="14"/>
        <v>1971</v>
      </c>
      <c r="P154" s="34">
        <v>611</v>
      </c>
      <c r="Q154" s="34">
        <v>123</v>
      </c>
      <c r="R154" s="34">
        <v>514</v>
      </c>
      <c r="S154" s="34">
        <v>1527</v>
      </c>
      <c r="T154" s="97">
        <f t="shared" si="15"/>
        <v>2775</v>
      </c>
      <c r="U154" s="34">
        <v>305</v>
      </c>
      <c r="V154" s="34">
        <v>79</v>
      </c>
      <c r="W154" s="34">
        <v>263</v>
      </c>
      <c r="X154" s="34">
        <v>178</v>
      </c>
      <c r="Y154" s="34">
        <v>73</v>
      </c>
      <c r="Z154" s="34">
        <v>166</v>
      </c>
      <c r="AA154" s="97">
        <f t="shared" si="16"/>
        <v>1064</v>
      </c>
      <c r="AB154" s="34">
        <v>376</v>
      </c>
      <c r="AC154" s="34">
        <v>230</v>
      </c>
      <c r="AD154" s="97">
        <f t="shared" si="17"/>
        <v>606</v>
      </c>
      <c r="AE154" s="34">
        <v>10616</v>
      </c>
    </row>
    <row r="155" spans="1:31" s="96" customFormat="1" x14ac:dyDescent="0.25">
      <c r="A155" s="160"/>
      <c r="B155" s="160"/>
      <c r="C155" s="33" t="s">
        <v>183</v>
      </c>
      <c r="D155" s="34">
        <v>512</v>
      </c>
      <c r="E155" s="34">
        <v>9</v>
      </c>
      <c r="F155" s="34">
        <v>360</v>
      </c>
      <c r="G155" s="34">
        <v>9275</v>
      </c>
      <c r="H155" s="97">
        <f t="shared" si="12"/>
        <v>10156</v>
      </c>
      <c r="I155" s="77">
        <f t="shared" si="13"/>
        <v>141</v>
      </c>
      <c r="J155" s="34">
        <v>83</v>
      </c>
      <c r="K155" s="34">
        <v>58</v>
      </c>
      <c r="L155" s="34">
        <v>150</v>
      </c>
      <c r="M155" s="34">
        <v>22</v>
      </c>
      <c r="N155" s="34">
        <v>199</v>
      </c>
      <c r="O155" s="97">
        <f t="shared" si="14"/>
        <v>512</v>
      </c>
      <c r="P155" s="34">
        <v>261</v>
      </c>
      <c r="Q155" s="34">
        <v>22</v>
      </c>
      <c r="R155" s="34">
        <v>191</v>
      </c>
      <c r="S155" s="34">
        <v>950</v>
      </c>
      <c r="T155" s="97">
        <f t="shared" si="15"/>
        <v>1424</v>
      </c>
      <c r="U155" s="34">
        <v>30</v>
      </c>
      <c r="V155" s="34">
        <v>9</v>
      </c>
      <c r="W155" s="34">
        <v>51</v>
      </c>
      <c r="X155" s="34">
        <v>29</v>
      </c>
      <c r="Y155" s="34">
        <v>0</v>
      </c>
      <c r="Z155" s="34">
        <v>23</v>
      </c>
      <c r="AA155" s="97">
        <f t="shared" si="16"/>
        <v>142</v>
      </c>
      <c r="AB155" s="34">
        <v>30</v>
      </c>
      <c r="AC155" s="34">
        <v>45</v>
      </c>
      <c r="AD155" s="97">
        <f t="shared" si="17"/>
        <v>75</v>
      </c>
      <c r="AE155" s="34">
        <v>12309</v>
      </c>
    </row>
    <row r="156" spans="1:31" s="96" customFormat="1" x14ac:dyDescent="0.25">
      <c r="A156" s="160"/>
      <c r="B156" s="160"/>
      <c r="C156" s="33" t="s">
        <v>162</v>
      </c>
      <c r="D156" s="34">
        <v>4590</v>
      </c>
      <c r="E156" s="34">
        <v>98</v>
      </c>
      <c r="F156" s="34">
        <v>1264</v>
      </c>
      <c r="G156" s="34">
        <v>13197</v>
      </c>
      <c r="H156" s="97">
        <f t="shared" si="12"/>
        <v>19149</v>
      </c>
      <c r="I156" s="77">
        <f t="shared" si="13"/>
        <v>653</v>
      </c>
      <c r="J156" s="34">
        <v>212</v>
      </c>
      <c r="K156" s="34">
        <v>441</v>
      </c>
      <c r="L156" s="34">
        <v>5217</v>
      </c>
      <c r="M156" s="34">
        <v>668</v>
      </c>
      <c r="N156" s="34">
        <v>3542</v>
      </c>
      <c r="O156" s="97">
        <f t="shared" si="14"/>
        <v>10080</v>
      </c>
      <c r="P156" s="34">
        <v>3546</v>
      </c>
      <c r="Q156" s="34">
        <v>606</v>
      </c>
      <c r="R156" s="34">
        <v>1063</v>
      </c>
      <c r="S156" s="34">
        <v>6370</v>
      </c>
      <c r="T156" s="97">
        <f t="shared" si="15"/>
        <v>11585</v>
      </c>
      <c r="U156" s="34">
        <v>781</v>
      </c>
      <c r="V156" s="34">
        <v>93</v>
      </c>
      <c r="W156" s="34">
        <v>1845</v>
      </c>
      <c r="X156" s="34">
        <v>1125</v>
      </c>
      <c r="Y156" s="34">
        <v>156</v>
      </c>
      <c r="Z156" s="34">
        <v>419</v>
      </c>
      <c r="AA156" s="97">
        <f t="shared" si="16"/>
        <v>4419</v>
      </c>
      <c r="AB156" s="34">
        <v>887</v>
      </c>
      <c r="AC156" s="34">
        <v>492</v>
      </c>
      <c r="AD156" s="97">
        <f t="shared" si="17"/>
        <v>1379</v>
      </c>
      <c r="AE156" s="34">
        <v>46612</v>
      </c>
    </row>
    <row r="157" spans="1:31" s="96" customFormat="1" x14ac:dyDescent="0.25">
      <c r="A157" s="160"/>
      <c r="B157" s="160"/>
      <c r="C157" s="33" t="s">
        <v>202</v>
      </c>
      <c r="D157" s="34">
        <v>216</v>
      </c>
      <c r="E157" s="34">
        <v>7</v>
      </c>
      <c r="F157" s="34">
        <v>401</v>
      </c>
      <c r="G157" s="34">
        <v>862</v>
      </c>
      <c r="H157" s="97">
        <f t="shared" si="12"/>
        <v>1486</v>
      </c>
      <c r="I157" s="77">
        <f t="shared" si="13"/>
        <v>127</v>
      </c>
      <c r="J157" s="34">
        <v>7</v>
      </c>
      <c r="K157" s="34">
        <v>120</v>
      </c>
      <c r="L157" s="34">
        <v>171</v>
      </c>
      <c r="M157" s="34">
        <v>51</v>
      </c>
      <c r="N157" s="34">
        <v>313</v>
      </c>
      <c r="O157" s="97">
        <f t="shared" si="14"/>
        <v>662</v>
      </c>
      <c r="P157" s="34">
        <v>277</v>
      </c>
      <c r="Q157" s="34">
        <v>28</v>
      </c>
      <c r="R157" s="34">
        <v>67</v>
      </c>
      <c r="S157" s="34">
        <v>605</v>
      </c>
      <c r="T157" s="97">
        <f t="shared" si="15"/>
        <v>977</v>
      </c>
      <c r="U157" s="34">
        <v>43</v>
      </c>
      <c r="V157" s="34">
        <v>4</v>
      </c>
      <c r="W157" s="34">
        <v>87</v>
      </c>
      <c r="X157" s="34">
        <v>33</v>
      </c>
      <c r="Y157" s="34">
        <v>6</v>
      </c>
      <c r="Z157" s="34">
        <v>17</v>
      </c>
      <c r="AA157" s="97">
        <f t="shared" si="16"/>
        <v>190</v>
      </c>
      <c r="AB157" s="34">
        <v>48</v>
      </c>
      <c r="AC157" s="34">
        <v>39</v>
      </c>
      <c r="AD157" s="97">
        <f t="shared" si="17"/>
        <v>87</v>
      </c>
      <c r="AE157" s="34">
        <v>3402</v>
      </c>
    </row>
    <row r="158" spans="1:31" s="96" customFormat="1" x14ac:dyDescent="0.25">
      <c r="A158" s="160"/>
      <c r="B158" s="160"/>
      <c r="C158" s="33" t="s">
        <v>172</v>
      </c>
      <c r="D158" s="34">
        <v>1445</v>
      </c>
      <c r="E158" s="34">
        <v>17</v>
      </c>
      <c r="F158" s="34">
        <v>928</v>
      </c>
      <c r="G158" s="34">
        <v>4996</v>
      </c>
      <c r="H158" s="97">
        <f t="shared" si="12"/>
        <v>7386</v>
      </c>
      <c r="I158" s="77">
        <f t="shared" si="13"/>
        <v>883</v>
      </c>
      <c r="J158" s="34">
        <v>329</v>
      </c>
      <c r="K158" s="34">
        <v>554</v>
      </c>
      <c r="L158" s="34">
        <v>2020</v>
      </c>
      <c r="M158" s="34">
        <v>1105</v>
      </c>
      <c r="N158" s="34">
        <v>1408</v>
      </c>
      <c r="O158" s="97">
        <f t="shared" si="14"/>
        <v>5416</v>
      </c>
      <c r="P158" s="34">
        <v>1127</v>
      </c>
      <c r="Q158" s="34">
        <v>385</v>
      </c>
      <c r="R158" s="34">
        <v>404</v>
      </c>
      <c r="S158" s="34">
        <v>4223</v>
      </c>
      <c r="T158" s="97">
        <f t="shared" si="15"/>
        <v>6139</v>
      </c>
      <c r="U158" s="34">
        <v>347</v>
      </c>
      <c r="V158" s="34">
        <v>25</v>
      </c>
      <c r="W158" s="34">
        <v>670</v>
      </c>
      <c r="X158" s="34">
        <v>351</v>
      </c>
      <c r="Y158" s="34">
        <v>52</v>
      </c>
      <c r="Z158" s="34">
        <v>138</v>
      </c>
      <c r="AA158" s="97">
        <f t="shared" si="16"/>
        <v>1583</v>
      </c>
      <c r="AB158" s="34">
        <v>590</v>
      </c>
      <c r="AC158" s="34">
        <v>206</v>
      </c>
      <c r="AD158" s="97">
        <f t="shared" si="17"/>
        <v>796</v>
      </c>
      <c r="AE158" s="34">
        <v>21320</v>
      </c>
    </row>
    <row r="159" spans="1:31" s="96" customFormat="1" x14ac:dyDescent="0.25">
      <c r="A159" s="160"/>
      <c r="B159" s="160"/>
      <c r="C159" s="33" t="s">
        <v>158</v>
      </c>
      <c r="D159" s="34">
        <v>3204</v>
      </c>
      <c r="E159" s="34">
        <v>10</v>
      </c>
      <c r="F159" s="34">
        <v>14280</v>
      </c>
      <c r="G159" s="34">
        <v>29315</v>
      </c>
      <c r="H159" s="97">
        <f t="shared" si="12"/>
        <v>46809</v>
      </c>
      <c r="I159" s="77">
        <f t="shared" si="13"/>
        <v>331</v>
      </c>
      <c r="J159" s="34">
        <v>64</v>
      </c>
      <c r="K159" s="34">
        <v>267</v>
      </c>
      <c r="L159" s="34">
        <v>904</v>
      </c>
      <c r="M159" s="34">
        <v>130</v>
      </c>
      <c r="N159" s="34">
        <v>2657</v>
      </c>
      <c r="O159" s="97">
        <f t="shared" si="14"/>
        <v>4022</v>
      </c>
      <c r="P159" s="34">
        <v>1011</v>
      </c>
      <c r="Q159" s="34">
        <v>2162</v>
      </c>
      <c r="R159" s="34">
        <v>278</v>
      </c>
      <c r="S159" s="34">
        <v>7319</v>
      </c>
      <c r="T159" s="97">
        <f t="shared" si="15"/>
        <v>10770</v>
      </c>
      <c r="U159" s="34">
        <v>108</v>
      </c>
      <c r="V159" s="34">
        <v>15</v>
      </c>
      <c r="W159" s="34">
        <v>212</v>
      </c>
      <c r="X159" s="34">
        <v>88</v>
      </c>
      <c r="Y159" s="34">
        <v>10</v>
      </c>
      <c r="Z159" s="34">
        <v>68</v>
      </c>
      <c r="AA159" s="97">
        <f t="shared" si="16"/>
        <v>501</v>
      </c>
      <c r="AB159" s="34">
        <v>246</v>
      </c>
      <c r="AC159" s="34">
        <v>111</v>
      </c>
      <c r="AD159" s="97">
        <f t="shared" si="17"/>
        <v>357</v>
      </c>
      <c r="AE159" s="34">
        <v>62459</v>
      </c>
    </row>
    <row r="160" spans="1:31" s="96" customFormat="1" x14ac:dyDescent="0.25">
      <c r="A160" s="160"/>
      <c r="B160" s="160"/>
      <c r="C160" s="33" t="s">
        <v>290</v>
      </c>
      <c r="D160" s="34">
        <v>4</v>
      </c>
      <c r="E160" s="34">
        <v>0</v>
      </c>
      <c r="F160" s="34">
        <v>3</v>
      </c>
      <c r="G160" s="34">
        <v>2</v>
      </c>
      <c r="H160" s="97">
        <f t="shared" si="12"/>
        <v>9</v>
      </c>
      <c r="I160" s="77">
        <f t="shared" si="13"/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1</v>
      </c>
      <c r="O160" s="97">
        <f t="shared" si="14"/>
        <v>1</v>
      </c>
      <c r="P160" s="34">
        <v>0</v>
      </c>
      <c r="Q160" s="34">
        <v>0</v>
      </c>
      <c r="R160" s="34">
        <v>0</v>
      </c>
      <c r="S160" s="34">
        <v>2</v>
      </c>
      <c r="T160" s="97">
        <f t="shared" si="15"/>
        <v>2</v>
      </c>
      <c r="U160" s="34">
        <v>1</v>
      </c>
      <c r="V160" s="34">
        <v>0</v>
      </c>
      <c r="W160" s="34">
        <v>2</v>
      </c>
      <c r="X160" s="34">
        <v>0</v>
      </c>
      <c r="Y160" s="34">
        <v>0</v>
      </c>
      <c r="Z160" s="34">
        <v>0</v>
      </c>
      <c r="AA160" s="97">
        <f t="shared" si="16"/>
        <v>3</v>
      </c>
      <c r="AB160" s="34">
        <v>0</v>
      </c>
      <c r="AC160" s="34">
        <v>0</v>
      </c>
      <c r="AD160" s="97">
        <f t="shared" si="17"/>
        <v>0</v>
      </c>
      <c r="AE160" s="34">
        <v>15</v>
      </c>
    </row>
    <row r="161" spans="1:31" s="96" customFormat="1" x14ac:dyDescent="0.25">
      <c r="A161" s="160"/>
      <c r="B161" s="160"/>
      <c r="C161" s="33" t="s">
        <v>218</v>
      </c>
      <c r="D161" s="34">
        <v>117</v>
      </c>
      <c r="E161" s="34">
        <v>5</v>
      </c>
      <c r="F161" s="34">
        <v>226</v>
      </c>
      <c r="G161" s="34">
        <v>307</v>
      </c>
      <c r="H161" s="97">
        <f t="shared" si="12"/>
        <v>655</v>
      </c>
      <c r="I161" s="77">
        <f t="shared" si="13"/>
        <v>71</v>
      </c>
      <c r="J161" s="34">
        <v>19</v>
      </c>
      <c r="K161" s="34">
        <v>52</v>
      </c>
      <c r="L161" s="34">
        <v>249</v>
      </c>
      <c r="M161" s="34">
        <v>26</v>
      </c>
      <c r="N161" s="34">
        <v>167</v>
      </c>
      <c r="O161" s="97">
        <f t="shared" si="14"/>
        <v>513</v>
      </c>
      <c r="P161" s="34">
        <v>38</v>
      </c>
      <c r="Q161" s="34">
        <v>11</v>
      </c>
      <c r="R161" s="34">
        <v>34</v>
      </c>
      <c r="S161" s="34">
        <v>431</v>
      </c>
      <c r="T161" s="97">
        <f t="shared" si="15"/>
        <v>514</v>
      </c>
      <c r="U161" s="34">
        <v>10</v>
      </c>
      <c r="V161" s="34">
        <v>0</v>
      </c>
      <c r="W161" s="34">
        <v>90</v>
      </c>
      <c r="X161" s="34">
        <v>13</v>
      </c>
      <c r="Y161" s="34">
        <v>5</v>
      </c>
      <c r="Z161" s="34">
        <v>16</v>
      </c>
      <c r="AA161" s="97">
        <f t="shared" si="16"/>
        <v>134</v>
      </c>
      <c r="AB161" s="34">
        <v>15</v>
      </c>
      <c r="AC161" s="34">
        <v>13</v>
      </c>
      <c r="AD161" s="97">
        <f t="shared" si="17"/>
        <v>28</v>
      </c>
      <c r="AE161" s="34">
        <v>1844</v>
      </c>
    </row>
    <row r="162" spans="1:31" s="96" customFormat="1" x14ac:dyDescent="0.25">
      <c r="A162" s="160"/>
      <c r="B162" s="160"/>
      <c r="C162" s="33" t="s">
        <v>157</v>
      </c>
      <c r="D162" s="34">
        <v>11458</v>
      </c>
      <c r="E162" s="34">
        <v>73</v>
      </c>
      <c r="F162" s="34">
        <v>4845</v>
      </c>
      <c r="G162" s="34">
        <v>42579</v>
      </c>
      <c r="H162" s="97">
        <f t="shared" si="12"/>
        <v>58955</v>
      </c>
      <c r="I162" s="77">
        <f t="shared" si="13"/>
        <v>1164</v>
      </c>
      <c r="J162" s="34">
        <v>920</v>
      </c>
      <c r="K162" s="34">
        <v>244</v>
      </c>
      <c r="L162" s="34">
        <v>1479</v>
      </c>
      <c r="M162" s="34">
        <v>204</v>
      </c>
      <c r="N162" s="34">
        <v>3728</v>
      </c>
      <c r="O162" s="97">
        <f t="shared" si="14"/>
        <v>6575</v>
      </c>
      <c r="P162" s="34">
        <v>10507</v>
      </c>
      <c r="Q162" s="34">
        <v>1338</v>
      </c>
      <c r="R162" s="34">
        <v>2407</v>
      </c>
      <c r="S162" s="34">
        <v>15030</v>
      </c>
      <c r="T162" s="97">
        <f t="shared" si="15"/>
        <v>29282</v>
      </c>
      <c r="U162" s="34">
        <v>266</v>
      </c>
      <c r="V162" s="34">
        <v>34</v>
      </c>
      <c r="W162" s="34">
        <v>787</v>
      </c>
      <c r="X162" s="34">
        <v>152</v>
      </c>
      <c r="Y162" s="34">
        <v>24</v>
      </c>
      <c r="Z162" s="34">
        <v>46</v>
      </c>
      <c r="AA162" s="97">
        <f t="shared" si="16"/>
        <v>1309</v>
      </c>
      <c r="AB162" s="34">
        <v>210</v>
      </c>
      <c r="AC162" s="34">
        <v>157</v>
      </c>
      <c r="AD162" s="97">
        <f t="shared" si="17"/>
        <v>367</v>
      </c>
      <c r="AE162" s="34">
        <v>96488</v>
      </c>
    </row>
    <row r="163" spans="1:31" s="96" customFormat="1" x14ac:dyDescent="0.25">
      <c r="A163" s="160"/>
      <c r="B163" s="160"/>
      <c r="C163" s="33" t="s">
        <v>294</v>
      </c>
      <c r="D163" s="34">
        <v>0</v>
      </c>
      <c r="E163" s="34">
        <v>0</v>
      </c>
      <c r="F163" s="34">
        <v>0</v>
      </c>
      <c r="G163" s="34">
        <v>3</v>
      </c>
      <c r="H163" s="97">
        <f t="shared" si="12"/>
        <v>3</v>
      </c>
      <c r="I163" s="77">
        <f t="shared" si="13"/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1</v>
      </c>
      <c r="O163" s="97">
        <f t="shared" si="14"/>
        <v>1</v>
      </c>
      <c r="P163" s="34">
        <v>2</v>
      </c>
      <c r="Q163" s="34">
        <v>0</v>
      </c>
      <c r="R163" s="34">
        <v>1</v>
      </c>
      <c r="S163" s="34">
        <v>1</v>
      </c>
      <c r="T163" s="97">
        <f t="shared" si="15"/>
        <v>4</v>
      </c>
      <c r="U163" s="34">
        <v>0</v>
      </c>
      <c r="V163" s="34">
        <v>0</v>
      </c>
      <c r="W163" s="34">
        <v>0</v>
      </c>
      <c r="X163" s="34">
        <v>0</v>
      </c>
      <c r="Y163" s="34">
        <v>0</v>
      </c>
      <c r="Z163" s="34">
        <v>0</v>
      </c>
      <c r="AA163" s="97">
        <f t="shared" si="16"/>
        <v>0</v>
      </c>
      <c r="AB163" s="34">
        <v>1</v>
      </c>
      <c r="AC163" s="34">
        <v>0</v>
      </c>
      <c r="AD163" s="97">
        <f t="shared" si="17"/>
        <v>1</v>
      </c>
      <c r="AE163" s="34">
        <v>9</v>
      </c>
    </row>
    <row r="164" spans="1:31" s="96" customFormat="1" x14ac:dyDescent="0.25">
      <c r="A164" s="160"/>
      <c r="B164" s="160"/>
      <c r="C164" s="33" t="s">
        <v>265</v>
      </c>
      <c r="D164" s="34">
        <v>3</v>
      </c>
      <c r="E164" s="34">
        <v>0</v>
      </c>
      <c r="F164" s="34">
        <v>1</v>
      </c>
      <c r="G164" s="34">
        <v>14</v>
      </c>
      <c r="H164" s="97">
        <f t="shared" si="12"/>
        <v>18</v>
      </c>
      <c r="I164" s="77">
        <f t="shared" si="13"/>
        <v>0</v>
      </c>
      <c r="J164" s="34">
        <v>0</v>
      </c>
      <c r="K164" s="34">
        <v>0</v>
      </c>
      <c r="L164" s="34">
        <v>5</v>
      </c>
      <c r="M164" s="34">
        <v>3</v>
      </c>
      <c r="N164" s="34">
        <v>2</v>
      </c>
      <c r="O164" s="97">
        <f t="shared" si="14"/>
        <v>10</v>
      </c>
      <c r="P164" s="34">
        <v>7</v>
      </c>
      <c r="Q164" s="34">
        <v>1</v>
      </c>
      <c r="R164" s="34">
        <v>1</v>
      </c>
      <c r="S164" s="34">
        <v>20</v>
      </c>
      <c r="T164" s="97">
        <f t="shared" si="15"/>
        <v>29</v>
      </c>
      <c r="U164" s="34">
        <v>2</v>
      </c>
      <c r="V164" s="34">
        <v>0</v>
      </c>
      <c r="W164" s="34">
        <v>4</v>
      </c>
      <c r="X164" s="34">
        <v>2</v>
      </c>
      <c r="Y164" s="34">
        <v>0</v>
      </c>
      <c r="Z164" s="34">
        <v>1</v>
      </c>
      <c r="AA164" s="97">
        <f t="shared" si="16"/>
        <v>9</v>
      </c>
      <c r="AB164" s="34">
        <v>3</v>
      </c>
      <c r="AC164" s="34">
        <v>1</v>
      </c>
      <c r="AD164" s="97">
        <f t="shared" si="17"/>
        <v>4</v>
      </c>
      <c r="AE164" s="34">
        <v>70</v>
      </c>
    </row>
    <row r="165" spans="1:31" s="96" customFormat="1" x14ac:dyDescent="0.25">
      <c r="A165" s="160"/>
      <c r="B165" s="160"/>
      <c r="C165" s="33" t="s">
        <v>227</v>
      </c>
      <c r="D165" s="34">
        <v>102</v>
      </c>
      <c r="E165" s="34">
        <v>1</v>
      </c>
      <c r="F165" s="34">
        <v>68</v>
      </c>
      <c r="G165" s="34">
        <v>409</v>
      </c>
      <c r="H165" s="97">
        <f t="shared" si="12"/>
        <v>580</v>
      </c>
      <c r="I165" s="77">
        <f t="shared" si="13"/>
        <v>26</v>
      </c>
      <c r="J165" s="34">
        <v>1</v>
      </c>
      <c r="K165" s="34">
        <v>25</v>
      </c>
      <c r="L165" s="34">
        <v>108</v>
      </c>
      <c r="M165" s="34">
        <v>16</v>
      </c>
      <c r="N165" s="34">
        <v>84</v>
      </c>
      <c r="O165" s="97">
        <f t="shared" si="14"/>
        <v>234</v>
      </c>
      <c r="P165" s="34">
        <v>63</v>
      </c>
      <c r="Q165" s="34">
        <v>19</v>
      </c>
      <c r="R165" s="34">
        <v>40</v>
      </c>
      <c r="S165" s="34">
        <v>153</v>
      </c>
      <c r="T165" s="97">
        <f t="shared" si="15"/>
        <v>275</v>
      </c>
      <c r="U165" s="34">
        <v>20</v>
      </c>
      <c r="V165" s="34">
        <v>4</v>
      </c>
      <c r="W165" s="34">
        <v>25</v>
      </c>
      <c r="X165" s="34">
        <v>16</v>
      </c>
      <c r="Y165" s="34">
        <v>4</v>
      </c>
      <c r="Z165" s="34">
        <v>23</v>
      </c>
      <c r="AA165" s="97">
        <f t="shared" si="16"/>
        <v>92</v>
      </c>
      <c r="AB165" s="34">
        <v>19</v>
      </c>
      <c r="AC165" s="34">
        <v>12</v>
      </c>
      <c r="AD165" s="97">
        <f t="shared" si="17"/>
        <v>31</v>
      </c>
      <c r="AE165" s="34">
        <v>1212</v>
      </c>
    </row>
    <row r="166" spans="1:31" s="96" customFormat="1" x14ac:dyDescent="0.25">
      <c r="A166" s="160"/>
      <c r="B166" s="160"/>
      <c r="C166" s="33" t="s">
        <v>181</v>
      </c>
      <c r="D166" s="34">
        <v>781</v>
      </c>
      <c r="E166" s="34">
        <v>16</v>
      </c>
      <c r="F166" s="34">
        <v>492</v>
      </c>
      <c r="G166" s="34">
        <v>2515</v>
      </c>
      <c r="H166" s="97">
        <f t="shared" si="12"/>
        <v>3804</v>
      </c>
      <c r="I166" s="77">
        <f t="shared" si="13"/>
        <v>156</v>
      </c>
      <c r="J166" s="34">
        <v>73</v>
      </c>
      <c r="K166" s="34">
        <v>83</v>
      </c>
      <c r="L166" s="34">
        <v>860</v>
      </c>
      <c r="M166" s="34">
        <v>402</v>
      </c>
      <c r="N166" s="34">
        <v>883</v>
      </c>
      <c r="O166" s="97">
        <f t="shared" si="14"/>
        <v>2301</v>
      </c>
      <c r="P166" s="34">
        <v>709</v>
      </c>
      <c r="Q166" s="34">
        <v>209</v>
      </c>
      <c r="R166" s="34">
        <v>315</v>
      </c>
      <c r="S166" s="34">
        <v>2103</v>
      </c>
      <c r="T166" s="97">
        <f t="shared" si="15"/>
        <v>3336</v>
      </c>
      <c r="U166" s="34">
        <v>1169</v>
      </c>
      <c r="V166" s="34">
        <v>192</v>
      </c>
      <c r="W166" s="34">
        <v>928</v>
      </c>
      <c r="X166" s="34">
        <v>444</v>
      </c>
      <c r="Y166" s="34">
        <v>73</v>
      </c>
      <c r="Z166" s="34">
        <v>163</v>
      </c>
      <c r="AA166" s="97">
        <f t="shared" si="16"/>
        <v>2969</v>
      </c>
      <c r="AB166" s="34">
        <v>771</v>
      </c>
      <c r="AC166" s="34">
        <v>120</v>
      </c>
      <c r="AD166" s="97">
        <f t="shared" si="17"/>
        <v>891</v>
      </c>
      <c r="AE166" s="34">
        <v>13301</v>
      </c>
    </row>
    <row r="167" spans="1:31" s="96" customFormat="1" x14ac:dyDescent="0.25">
      <c r="A167" s="160"/>
      <c r="B167" s="160"/>
      <c r="C167" s="33" t="s">
        <v>7</v>
      </c>
      <c r="D167" s="34">
        <f t="shared" ref="D167:R167" si="18">SUM(D134:D166)</f>
        <v>29863</v>
      </c>
      <c r="E167" s="34">
        <f t="shared" si="18"/>
        <v>612</v>
      </c>
      <c r="F167" s="34">
        <f t="shared" si="18"/>
        <v>28257</v>
      </c>
      <c r="G167" s="34">
        <f t="shared" si="18"/>
        <v>136706</v>
      </c>
      <c r="H167" s="97">
        <f t="shared" si="18"/>
        <v>195438</v>
      </c>
      <c r="I167" s="34">
        <f t="shared" si="18"/>
        <v>4922</v>
      </c>
      <c r="J167" s="34">
        <f t="shared" si="18"/>
        <v>2290</v>
      </c>
      <c r="K167" s="34">
        <f t="shared" si="18"/>
        <v>2632</v>
      </c>
      <c r="L167" s="34">
        <f t="shared" si="18"/>
        <v>17253</v>
      </c>
      <c r="M167" s="34">
        <f t="shared" si="18"/>
        <v>4347</v>
      </c>
      <c r="N167" s="34">
        <f t="shared" si="18"/>
        <v>19312</v>
      </c>
      <c r="O167" s="97">
        <f t="shared" si="18"/>
        <v>45834</v>
      </c>
      <c r="P167" s="34">
        <f t="shared" si="18"/>
        <v>24346</v>
      </c>
      <c r="Q167" s="34">
        <f t="shared" si="18"/>
        <v>5975</v>
      </c>
      <c r="R167" s="34">
        <f t="shared" si="18"/>
        <v>7589</v>
      </c>
      <c r="S167" s="34">
        <v>50630</v>
      </c>
      <c r="T167" s="97">
        <v>88540</v>
      </c>
      <c r="U167" s="34">
        <v>4634</v>
      </c>
      <c r="V167" s="34">
        <v>666</v>
      </c>
      <c r="W167" s="34">
        <v>9410</v>
      </c>
      <c r="X167" s="34">
        <v>3546</v>
      </c>
      <c r="Y167" s="34">
        <v>625</v>
      </c>
      <c r="Z167" s="34">
        <v>1610</v>
      </c>
      <c r="AA167" s="97">
        <v>20491</v>
      </c>
      <c r="AB167" s="34">
        <v>4639</v>
      </c>
      <c r="AC167" s="34">
        <v>2217</v>
      </c>
      <c r="AD167" s="97">
        <v>6856</v>
      </c>
      <c r="AE167" s="34">
        <v>357159</v>
      </c>
    </row>
    <row r="168" spans="1:31" s="96" customFormat="1" x14ac:dyDescent="0.25">
      <c r="A168" s="160"/>
      <c r="B168" s="159" t="s">
        <v>332</v>
      </c>
      <c r="C168" s="159"/>
      <c r="D168" s="98">
        <f>D133+D167</f>
        <v>30890</v>
      </c>
      <c r="E168" s="98">
        <v>653</v>
      </c>
      <c r="F168" s="98">
        <v>28820</v>
      </c>
      <c r="G168" s="98">
        <v>140905</v>
      </c>
      <c r="H168" s="98">
        <v>201268</v>
      </c>
      <c r="I168" s="98">
        <v>5254</v>
      </c>
      <c r="J168" s="98">
        <v>2468</v>
      </c>
      <c r="K168" s="98">
        <v>2786</v>
      </c>
      <c r="L168" s="98">
        <v>23788</v>
      </c>
      <c r="M168" s="98">
        <v>9489</v>
      </c>
      <c r="N168" s="98">
        <v>20608</v>
      </c>
      <c r="O168" s="98">
        <v>59139</v>
      </c>
      <c r="P168" s="98">
        <v>28308</v>
      </c>
      <c r="Q168" s="98">
        <v>6509</v>
      </c>
      <c r="R168" s="98">
        <v>7905</v>
      </c>
      <c r="S168" s="98">
        <v>56161</v>
      </c>
      <c r="T168" s="98">
        <v>98883</v>
      </c>
      <c r="U168" s="98">
        <v>4989</v>
      </c>
      <c r="V168" s="98">
        <v>723</v>
      </c>
      <c r="W168" s="98">
        <v>14587</v>
      </c>
      <c r="X168" s="98">
        <v>4030</v>
      </c>
      <c r="Y168" s="98">
        <v>666</v>
      </c>
      <c r="Z168" s="98">
        <v>1753</v>
      </c>
      <c r="AA168" s="98">
        <v>26748</v>
      </c>
      <c r="AB168" s="98">
        <v>7231</v>
      </c>
      <c r="AC168" s="98">
        <v>2503</v>
      </c>
      <c r="AD168" s="98">
        <v>9734</v>
      </c>
      <c r="AE168" s="98">
        <v>395772</v>
      </c>
    </row>
    <row r="169" spans="1:31" s="96" customFormat="1" x14ac:dyDescent="0.25">
      <c r="A169" s="160" t="s">
        <v>328</v>
      </c>
      <c r="B169" s="160" t="s">
        <v>328</v>
      </c>
      <c r="C169" s="33" t="s">
        <v>220</v>
      </c>
      <c r="D169" s="34">
        <v>104</v>
      </c>
      <c r="E169" s="34">
        <v>3</v>
      </c>
      <c r="F169" s="34">
        <v>55</v>
      </c>
      <c r="G169" s="34">
        <v>392</v>
      </c>
      <c r="H169" s="97">
        <f t="shared" si="12"/>
        <v>554</v>
      </c>
      <c r="I169" s="77">
        <f t="shared" si="13"/>
        <v>53</v>
      </c>
      <c r="J169" s="34">
        <v>26</v>
      </c>
      <c r="K169" s="34">
        <v>27</v>
      </c>
      <c r="L169" s="34">
        <v>119</v>
      </c>
      <c r="M169" s="34">
        <v>56</v>
      </c>
      <c r="N169" s="34">
        <v>104</v>
      </c>
      <c r="O169" s="97">
        <f t="shared" si="14"/>
        <v>332</v>
      </c>
      <c r="P169" s="34">
        <v>259</v>
      </c>
      <c r="Q169" s="34">
        <v>63</v>
      </c>
      <c r="R169" s="34">
        <v>25</v>
      </c>
      <c r="S169" s="34">
        <v>366</v>
      </c>
      <c r="T169" s="97">
        <f t="shared" si="15"/>
        <v>713</v>
      </c>
      <c r="U169" s="34">
        <v>33</v>
      </c>
      <c r="V169" s="34">
        <v>5</v>
      </c>
      <c r="W169" s="34">
        <v>44</v>
      </c>
      <c r="X169" s="34">
        <v>46</v>
      </c>
      <c r="Y169" s="34">
        <v>2</v>
      </c>
      <c r="Z169" s="34">
        <v>13</v>
      </c>
      <c r="AA169" s="97">
        <f t="shared" si="16"/>
        <v>143</v>
      </c>
      <c r="AB169" s="34">
        <v>52</v>
      </c>
      <c r="AC169" s="34">
        <v>22</v>
      </c>
      <c r="AD169" s="97">
        <f t="shared" si="17"/>
        <v>74</v>
      </c>
      <c r="AE169" s="34">
        <v>1816</v>
      </c>
    </row>
    <row r="170" spans="1:31" s="96" customFormat="1" x14ac:dyDescent="0.25">
      <c r="A170" s="160"/>
      <c r="B170" s="160"/>
      <c r="C170" s="33" t="s">
        <v>271</v>
      </c>
      <c r="D170" s="34">
        <v>1</v>
      </c>
      <c r="E170" s="34">
        <v>0</v>
      </c>
      <c r="F170" s="34">
        <v>0</v>
      </c>
      <c r="G170" s="34">
        <v>4</v>
      </c>
      <c r="H170" s="97">
        <f t="shared" si="12"/>
        <v>5</v>
      </c>
      <c r="I170" s="77">
        <f t="shared" si="13"/>
        <v>0</v>
      </c>
      <c r="J170" s="34">
        <v>0</v>
      </c>
      <c r="K170" s="34">
        <v>0</v>
      </c>
      <c r="L170" s="34">
        <v>6</v>
      </c>
      <c r="M170" s="34">
        <v>0</v>
      </c>
      <c r="N170" s="34">
        <v>0</v>
      </c>
      <c r="O170" s="97">
        <f t="shared" si="14"/>
        <v>6</v>
      </c>
      <c r="P170" s="34">
        <v>0</v>
      </c>
      <c r="Q170" s="34">
        <v>1</v>
      </c>
      <c r="R170" s="34">
        <v>1</v>
      </c>
      <c r="S170" s="34">
        <v>13</v>
      </c>
      <c r="T170" s="97">
        <f t="shared" si="15"/>
        <v>15</v>
      </c>
      <c r="U170" s="34">
        <v>0</v>
      </c>
      <c r="V170" s="34">
        <v>0</v>
      </c>
      <c r="W170" s="34">
        <v>4</v>
      </c>
      <c r="X170" s="34">
        <v>0</v>
      </c>
      <c r="Y170" s="34">
        <v>0</v>
      </c>
      <c r="Z170" s="34">
        <v>0</v>
      </c>
      <c r="AA170" s="97">
        <f t="shared" si="16"/>
        <v>4</v>
      </c>
      <c r="AB170" s="34">
        <v>3</v>
      </c>
      <c r="AC170" s="34">
        <v>0</v>
      </c>
      <c r="AD170" s="97">
        <f t="shared" si="17"/>
        <v>3</v>
      </c>
      <c r="AE170" s="34">
        <v>33</v>
      </c>
    </row>
    <row r="171" spans="1:31" s="96" customFormat="1" x14ac:dyDescent="0.25">
      <c r="A171" s="160"/>
      <c r="B171" s="160"/>
      <c r="C171" s="33" t="s">
        <v>298</v>
      </c>
      <c r="D171" s="34">
        <v>0</v>
      </c>
      <c r="E171" s="34">
        <v>0</v>
      </c>
      <c r="F171" s="34">
        <v>0</v>
      </c>
      <c r="G171" s="34">
        <v>0</v>
      </c>
      <c r="H171" s="97">
        <f t="shared" si="12"/>
        <v>0</v>
      </c>
      <c r="I171" s="77">
        <f t="shared" si="13"/>
        <v>2</v>
      </c>
      <c r="J171" s="34">
        <v>2</v>
      </c>
      <c r="K171" s="34">
        <v>0</v>
      </c>
      <c r="L171" s="34">
        <v>0</v>
      </c>
      <c r="M171" s="34">
        <v>1</v>
      </c>
      <c r="N171" s="34">
        <v>0</v>
      </c>
      <c r="O171" s="97">
        <f t="shared" si="14"/>
        <v>3</v>
      </c>
      <c r="P171" s="34">
        <v>0</v>
      </c>
      <c r="Q171" s="34">
        <v>0</v>
      </c>
      <c r="R171" s="34">
        <v>0</v>
      </c>
      <c r="S171" s="34">
        <v>2</v>
      </c>
      <c r="T171" s="97">
        <f t="shared" si="15"/>
        <v>2</v>
      </c>
      <c r="U171" s="34">
        <v>0</v>
      </c>
      <c r="V171" s="34">
        <v>0</v>
      </c>
      <c r="W171" s="34">
        <v>0</v>
      </c>
      <c r="X171" s="34">
        <v>0</v>
      </c>
      <c r="Y171" s="34">
        <v>0</v>
      </c>
      <c r="Z171" s="34">
        <v>0</v>
      </c>
      <c r="AA171" s="97">
        <f t="shared" si="16"/>
        <v>0</v>
      </c>
      <c r="AB171" s="34">
        <v>0</v>
      </c>
      <c r="AC171" s="34">
        <v>0</v>
      </c>
      <c r="AD171" s="97">
        <f t="shared" si="17"/>
        <v>0</v>
      </c>
      <c r="AE171" s="34">
        <v>5</v>
      </c>
    </row>
    <row r="172" spans="1:31" s="96" customFormat="1" x14ac:dyDescent="0.25">
      <c r="A172" s="160"/>
      <c r="B172" s="160"/>
      <c r="C172" s="33" t="s">
        <v>288</v>
      </c>
      <c r="D172" s="34">
        <v>3</v>
      </c>
      <c r="E172" s="34">
        <v>0</v>
      </c>
      <c r="F172" s="34">
        <v>0</v>
      </c>
      <c r="G172" s="34">
        <v>1</v>
      </c>
      <c r="H172" s="97">
        <f t="shared" si="12"/>
        <v>4</v>
      </c>
      <c r="I172" s="77">
        <f t="shared" si="13"/>
        <v>0</v>
      </c>
      <c r="J172" s="34">
        <v>0</v>
      </c>
      <c r="K172" s="34">
        <v>0</v>
      </c>
      <c r="L172" s="34">
        <v>1</v>
      </c>
      <c r="M172" s="34">
        <v>0</v>
      </c>
      <c r="N172" s="34">
        <v>1</v>
      </c>
      <c r="O172" s="97">
        <f t="shared" si="14"/>
        <v>2</v>
      </c>
      <c r="P172" s="34">
        <v>0</v>
      </c>
      <c r="Q172" s="34">
        <v>0</v>
      </c>
      <c r="R172" s="34">
        <v>1</v>
      </c>
      <c r="S172" s="34">
        <v>0</v>
      </c>
      <c r="T172" s="97">
        <f t="shared" si="15"/>
        <v>1</v>
      </c>
      <c r="U172" s="34">
        <v>0</v>
      </c>
      <c r="V172" s="34">
        <v>0</v>
      </c>
      <c r="W172" s="34">
        <v>3</v>
      </c>
      <c r="X172" s="34">
        <v>0</v>
      </c>
      <c r="Y172" s="34">
        <v>0</v>
      </c>
      <c r="Z172" s="34">
        <v>0</v>
      </c>
      <c r="AA172" s="97">
        <f t="shared" si="16"/>
        <v>3</v>
      </c>
      <c r="AB172" s="34">
        <v>0</v>
      </c>
      <c r="AC172" s="34">
        <v>0</v>
      </c>
      <c r="AD172" s="97">
        <f t="shared" si="17"/>
        <v>0</v>
      </c>
      <c r="AE172" s="34">
        <v>10</v>
      </c>
    </row>
    <row r="173" spans="1:31" s="96" customFormat="1" ht="24" x14ac:dyDescent="0.25">
      <c r="A173" s="160"/>
      <c r="B173" s="160"/>
      <c r="C173" s="99" t="s">
        <v>329</v>
      </c>
      <c r="D173" s="34">
        <v>0</v>
      </c>
      <c r="E173" s="34">
        <v>0</v>
      </c>
      <c r="F173" s="34">
        <v>0</v>
      </c>
      <c r="G173" s="34">
        <v>0</v>
      </c>
      <c r="H173" s="97">
        <f t="shared" si="12"/>
        <v>0</v>
      </c>
      <c r="I173" s="77">
        <f t="shared" si="13"/>
        <v>0</v>
      </c>
      <c r="J173" s="34">
        <v>0</v>
      </c>
      <c r="K173" s="34">
        <v>0</v>
      </c>
      <c r="L173" s="34">
        <v>1</v>
      </c>
      <c r="M173" s="34">
        <v>1</v>
      </c>
      <c r="N173" s="34">
        <v>1</v>
      </c>
      <c r="O173" s="97">
        <f t="shared" si="14"/>
        <v>3</v>
      </c>
      <c r="P173" s="34">
        <v>1</v>
      </c>
      <c r="Q173" s="34">
        <v>0</v>
      </c>
      <c r="R173" s="34">
        <v>0</v>
      </c>
      <c r="S173" s="34">
        <v>0</v>
      </c>
      <c r="T173" s="97">
        <f t="shared" si="15"/>
        <v>1</v>
      </c>
      <c r="U173" s="34">
        <v>0</v>
      </c>
      <c r="V173" s="34">
        <v>0</v>
      </c>
      <c r="W173" s="34">
        <v>1</v>
      </c>
      <c r="X173" s="34">
        <v>0</v>
      </c>
      <c r="Y173" s="34">
        <v>0</v>
      </c>
      <c r="Z173" s="34">
        <v>0</v>
      </c>
      <c r="AA173" s="97">
        <f t="shared" si="16"/>
        <v>1</v>
      </c>
      <c r="AB173" s="34">
        <v>0</v>
      </c>
      <c r="AC173" s="34">
        <v>0</v>
      </c>
      <c r="AD173" s="97">
        <f t="shared" si="17"/>
        <v>0</v>
      </c>
      <c r="AE173" s="34">
        <v>5</v>
      </c>
    </row>
    <row r="174" spans="1:31" s="96" customFormat="1" x14ac:dyDescent="0.25">
      <c r="A174" s="160"/>
      <c r="B174" s="160"/>
      <c r="C174" s="33" t="s">
        <v>303</v>
      </c>
      <c r="D174" s="34">
        <v>0</v>
      </c>
      <c r="E174" s="34">
        <v>0</v>
      </c>
      <c r="F174" s="34">
        <v>0</v>
      </c>
      <c r="G174" s="34">
        <v>0</v>
      </c>
      <c r="H174" s="97">
        <f t="shared" si="12"/>
        <v>0</v>
      </c>
      <c r="I174" s="77">
        <f t="shared" si="13"/>
        <v>0</v>
      </c>
      <c r="J174" s="34">
        <v>0</v>
      </c>
      <c r="K174" s="34">
        <v>0</v>
      </c>
      <c r="L174" s="34">
        <v>1</v>
      </c>
      <c r="M174" s="34">
        <v>0</v>
      </c>
      <c r="N174" s="34">
        <v>0</v>
      </c>
      <c r="O174" s="97">
        <f t="shared" si="14"/>
        <v>1</v>
      </c>
      <c r="P174" s="34">
        <v>0</v>
      </c>
      <c r="Q174" s="34">
        <v>0</v>
      </c>
      <c r="R174" s="34">
        <v>0</v>
      </c>
      <c r="S174" s="34">
        <v>0</v>
      </c>
      <c r="T174" s="97">
        <f t="shared" si="15"/>
        <v>0</v>
      </c>
      <c r="U174" s="34">
        <v>0</v>
      </c>
      <c r="V174" s="34">
        <v>0</v>
      </c>
      <c r="W174" s="34">
        <v>0</v>
      </c>
      <c r="X174" s="34">
        <v>0</v>
      </c>
      <c r="Y174" s="34">
        <v>0</v>
      </c>
      <c r="Z174" s="34">
        <v>0</v>
      </c>
      <c r="AA174" s="97">
        <f t="shared" si="16"/>
        <v>0</v>
      </c>
      <c r="AB174" s="34">
        <v>0</v>
      </c>
      <c r="AC174" s="34">
        <v>0</v>
      </c>
      <c r="AD174" s="97">
        <f t="shared" si="17"/>
        <v>0</v>
      </c>
      <c r="AE174" s="34">
        <v>1</v>
      </c>
    </row>
    <row r="175" spans="1:31" s="96" customFormat="1" x14ac:dyDescent="0.25">
      <c r="A175" s="160"/>
      <c r="B175" s="160"/>
      <c r="C175" s="33" t="s">
        <v>248</v>
      </c>
      <c r="D175" s="34">
        <v>32</v>
      </c>
      <c r="E175" s="34">
        <v>1</v>
      </c>
      <c r="F175" s="34">
        <v>20</v>
      </c>
      <c r="G175" s="34">
        <v>92</v>
      </c>
      <c r="H175" s="97">
        <f t="shared" si="12"/>
        <v>145</v>
      </c>
      <c r="I175" s="77">
        <f t="shared" si="13"/>
        <v>8</v>
      </c>
      <c r="J175" s="34">
        <v>3</v>
      </c>
      <c r="K175" s="34">
        <v>5</v>
      </c>
      <c r="L175" s="34">
        <v>38</v>
      </c>
      <c r="M175" s="34">
        <v>10</v>
      </c>
      <c r="N175" s="34">
        <v>39</v>
      </c>
      <c r="O175" s="97">
        <f t="shared" si="14"/>
        <v>95</v>
      </c>
      <c r="P175" s="34">
        <v>55</v>
      </c>
      <c r="Q175" s="34">
        <v>10</v>
      </c>
      <c r="R175" s="34">
        <v>6</v>
      </c>
      <c r="S175" s="34">
        <v>79</v>
      </c>
      <c r="T175" s="97">
        <f t="shared" si="15"/>
        <v>150</v>
      </c>
      <c r="U175" s="34">
        <v>4</v>
      </c>
      <c r="V175" s="34">
        <v>0</v>
      </c>
      <c r="W175" s="34">
        <v>8</v>
      </c>
      <c r="X175" s="34">
        <v>2</v>
      </c>
      <c r="Y175" s="34">
        <v>2</v>
      </c>
      <c r="Z175" s="34">
        <v>0</v>
      </c>
      <c r="AA175" s="97">
        <f t="shared" si="16"/>
        <v>16</v>
      </c>
      <c r="AB175" s="34">
        <v>13</v>
      </c>
      <c r="AC175" s="34">
        <v>11</v>
      </c>
      <c r="AD175" s="97">
        <f t="shared" si="17"/>
        <v>24</v>
      </c>
      <c r="AE175" s="34">
        <v>430</v>
      </c>
    </row>
    <row r="176" spans="1:31" s="96" customFormat="1" x14ac:dyDescent="0.25">
      <c r="A176" s="160"/>
      <c r="B176" s="160"/>
      <c r="C176" s="33" t="s">
        <v>301</v>
      </c>
      <c r="D176" s="34">
        <v>0</v>
      </c>
      <c r="E176" s="34">
        <v>0</v>
      </c>
      <c r="F176" s="34">
        <v>0</v>
      </c>
      <c r="G176" s="34">
        <v>2</v>
      </c>
      <c r="H176" s="97">
        <f t="shared" si="12"/>
        <v>2</v>
      </c>
      <c r="I176" s="77">
        <f t="shared" si="13"/>
        <v>0</v>
      </c>
      <c r="J176" s="34">
        <v>0</v>
      </c>
      <c r="K176" s="34">
        <v>0</v>
      </c>
      <c r="L176" s="34">
        <v>0</v>
      </c>
      <c r="M176" s="34">
        <v>1</v>
      </c>
      <c r="N176" s="34">
        <v>1</v>
      </c>
      <c r="O176" s="97">
        <f t="shared" si="14"/>
        <v>2</v>
      </c>
      <c r="P176" s="34">
        <v>1</v>
      </c>
      <c r="Q176" s="34">
        <v>0</v>
      </c>
      <c r="R176" s="34">
        <v>2</v>
      </c>
      <c r="S176" s="34">
        <v>1</v>
      </c>
      <c r="T176" s="97">
        <f t="shared" si="15"/>
        <v>4</v>
      </c>
      <c r="U176" s="34">
        <v>0</v>
      </c>
      <c r="V176" s="34">
        <v>0</v>
      </c>
      <c r="W176" s="34">
        <v>2</v>
      </c>
      <c r="X176" s="34">
        <v>0</v>
      </c>
      <c r="Y176" s="34">
        <v>0</v>
      </c>
      <c r="Z176" s="34">
        <v>0</v>
      </c>
      <c r="AA176" s="97">
        <f t="shared" si="16"/>
        <v>2</v>
      </c>
      <c r="AB176" s="34">
        <v>0</v>
      </c>
      <c r="AC176" s="34">
        <v>0</v>
      </c>
      <c r="AD176" s="97">
        <f t="shared" si="17"/>
        <v>0</v>
      </c>
      <c r="AE176" s="34">
        <v>10</v>
      </c>
    </row>
    <row r="177" spans="1:31" s="96" customFormat="1" x14ac:dyDescent="0.25">
      <c r="A177" s="160"/>
      <c r="B177" s="160"/>
      <c r="C177" s="33" t="s">
        <v>278</v>
      </c>
      <c r="D177" s="34">
        <v>1</v>
      </c>
      <c r="E177" s="34">
        <v>0</v>
      </c>
      <c r="F177" s="34">
        <v>0</v>
      </c>
      <c r="G177" s="34">
        <v>3</v>
      </c>
      <c r="H177" s="97">
        <f t="shared" si="12"/>
        <v>4</v>
      </c>
      <c r="I177" s="77">
        <f t="shared" si="13"/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97">
        <f t="shared" si="14"/>
        <v>0</v>
      </c>
      <c r="P177" s="34">
        <v>0</v>
      </c>
      <c r="Q177" s="34">
        <v>0</v>
      </c>
      <c r="R177" s="34">
        <v>0</v>
      </c>
      <c r="S177" s="34">
        <v>26</v>
      </c>
      <c r="T177" s="97">
        <f t="shared" si="15"/>
        <v>26</v>
      </c>
      <c r="U177" s="34">
        <v>3</v>
      </c>
      <c r="V177" s="34">
        <v>0</v>
      </c>
      <c r="W177" s="34">
        <v>0</v>
      </c>
      <c r="X177" s="34">
        <v>0</v>
      </c>
      <c r="Y177" s="34">
        <v>0</v>
      </c>
      <c r="Z177" s="34">
        <v>0</v>
      </c>
      <c r="AA177" s="97">
        <f t="shared" si="16"/>
        <v>3</v>
      </c>
      <c r="AB177" s="34">
        <v>0</v>
      </c>
      <c r="AC177" s="34">
        <v>0</v>
      </c>
      <c r="AD177" s="97">
        <f t="shared" si="17"/>
        <v>0</v>
      </c>
      <c r="AE177" s="34">
        <v>33</v>
      </c>
    </row>
    <row r="178" spans="1:31" s="96" customFormat="1" x14ac:dyDescent="0.25">
      <c r="A178" s="160"/>
      <c r="B178" s="160"/>
      <c r="C178" s="33" t="s">
        <v>296</v>
      </c>
      <c r="D178" s="34">
        <v>0</v>
      </c>
      <c r="E178" s="34">
        <v>0</v>
      </c>
      <c r="F178" s="34">
        <v>0</v>
      </c>
      <c r="G178" s="34">
        <v>1</v>
      </c>
      <c r="H178" s="97">
        <f t="shared" si="12"/>
        <v>1</v>
      </c>
      <c r="I178" s="77">
        <f t="shared" si="13"/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97">
        <f t="shared" si="14"/>
        <v>0</v>
      </c>
      <c r="P178" s="34">
        <v>0</v>
      </c>
      <c r="Q178" s="34">
        <v>0</v>
      </c>
      <c r="R178" s="34">
        <v>0</v>
      </c>
      <c r="S178" s="34">
        <v>5</v>
      </c>
      <c r="T178" s="97">
        <f t="shared" si="15"/>
        <v>5</v>
      </c>
      <c r="U178" s="34">
        <v>0</v>
      </c>
      <c r="V178" s="34">
        <v>0</v>
      </c>
      <c r="W178" s="34">
        <v>0</v>
      </c>
      <c r="X178" s="34">
        <v>0</v>
      </c>
      <c r="Y178" s="34">
        <v>0</v>
      </c>
      <c r="Z178" s="34">
        <v>0</v>
      </c>
      <c r="AA178" s="97">
        <f t="shared" si="16"/>
        <v>0</v>
      </c>
      <c r="AB178" s="34">
        <v>0</v>
      </c>
      <c r="AC178" s="34">
        <v>0</v>
      </c>
      <c r="AD178" s="97">
        <f t="shared" si="17"/>
        <v>0</v>
      </c>
      <c r="AE178" s="34">
        <v>6</v>
      </c>
    </row>
    <row r="179" spans="1:31" s="96" customFormat="1" x14ac:dyDescent="0.25">
      <c r="A179" s="160"/>
      <c r="B179" s="160"/>
      <c r="C179" s="33" t="s">
        <v>269</v>
      </c>
      <c r="D179" s="34">
        <v>0</v>
      </c>
      <c r="E179" s="34">
        <v>0</v>
      </c>
      <c r="F179" s="34">
        <v>4</v>
      </c>
      <c r="G179" s="34">
        <v>3</v>
      </c>
      <c r="H179" s="97">
        <f t="shared" si="12"/>
        <v>7</v>
      </c>
      <c r="I179" s="77">
        <f t="shared" si="13"/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2</v>
      </c>
      <c r="O179" s="97">
        <f t="shared" si="14"/>
        <v>2</v>
      </c>
      <c r="P179" s="34">
        <v>0</v>
      </c>
      <c r="Q179" s="34">
        <v>1</v>
      </c>
      <c r="R179" s="34">
        <v>2</v>
      </c>
      <c r="S179" s="34">
        <v>24</v>
      </c>
      <c r="T179" s="97">
        <f t="shared" si="15"/>
        <v>27</v>
      </c>
      <c r="U179" s="34">
        <v>2</v>
      </c>
      <c r="V179" s="34">
        <v>0</v>
      </c>
      <c r="W179" s="34">
        <v>4</v>
      </c>
      <c r="X179" s="34">
        <v>0</v>
      </c>
      <c r="Y179" s="34">
        <v>0</v>
      </c>
      <c r="Z179" s="34">
        <v>0</v>
      </c>
      <c r="AA179" s="97">
        <f t="shared" si="16"/>
        <v>6</v>
      </c>
      <c r="AB179" s="34">
        <v>0</v>
      </c>
      <c r="AC179" s="34">
        <v>0</v>
      </c>
      <c r="AD179" s="97">
        <f t="shared" si="17"/>
        <v>0</v>
      </c>
      <c r="AE179" s="34">
        <v>42</v>
      </c>
    </row>
    <row r="180" spans="1:31" s="96" customFormat="1" x14ac:dyDescent="0.25">
      <c r="A180" s="160"/>
      <c r="B180" s="160"/>
      <c r="C180" s="33" t="s">
        <v>292</v>
      </c>
      <c r="D180" s="34">
        <v>0</v>
      </c>
      <c r="E180" s="34">
        <v>0</v>
      </c>
      <c r="F180" s="34">
        <v>0</v>
      </c>
      <c r="G180" s="34">
        <v>1</v>
      </c>
      <c r="H180" s="97">
        <f t="shared" si="12"/>
        <v>1</v>
      </c>
      <c r="I180" s="77">
        <f t="shared" si="13"/>
        <v>0</v>
      </c>
      <c r="J180" s="34">
        <v>0</v>
      </c>
      <c r="K180" s="34">
        <v>0</v>
      </c>
      <c r="L180" s="34">
        <v>1</v>
      </c>
      <c r="M180" s="34">
        <v>0</v>
      </c>
      <c r="N180" s="34">
        <v>3</v>
      </c>
      <c r="O180" s="97">
        <f t="shared" si="14"/>
        <v>4</v>
      </c>
      <c r="P180" s="34">
        <v>1</v>
      </c>
      <c r="Q180" s="34">
        <v>0</v>
      </c>
      <c r="R180" s="34">
        <v>0</v>
      </c>
      <c r="S180" s="34">
        <v>8</v>
      </c>
      <c r="T180" s="97">
        <f t="shared" si="15"/>
        <v>9</v>
      </c>
      <c r="U180" s="34">
        <v>0</v>
      </c>
      <c r="V180" s="34">
        <v>0</v>
      </c>
      <c r="W180" s="34">
        <v>0</v>
      </c>
      <c r="X180" s="34">
        <v>1</v>
      </c>
      <c r="Y180" s="34">
        <v>0</v>
      </c>
      <c r="Z180" s="34">
        <v>0</v>
      </c>
      <c r="AA180" s="97">
        <f t="shared" si="16"/>
        <v>1</v>
      </c>
      <c r="AB180" s="34">
        <v>0</v>
      </c>
      <c r="AC180" s="34">
        <v>0</v>
      </c>
      <c r="AD180" s="97">
        <f t="shared" si="17"/>
        <v>0</v>
      </c>
      <c r="AE180" s="34">
        <v>15</v>
      </c>
    </row>
    <row r="181" spans="1:31" s="96" customFormat="1" x14ac:dyDescent="0.25">
      <c r="A181" s="160"/>
      <c r="B181" s="160"/>
      <c r="C181" s="33" t="s">
        <v>300</v>
      </c>
      <c r="D181" s="34">
        <v>4</v>
      </c>
      <c r="E181" s="34">
        <v>0</v>
      </c>
      <c r="F181" s="34">
        <v>2</v>
      </c>
      <c r="G181" s="34">
        <v>6</v>
      </c>
      <c r="H181" s="97">
        <f t="shared" si="12"/>
        <v>12</v>
      </c>
      <c r="I181" s="77">
        <f t="shared" si="13"/>
        <v>0</v>
      </c>
      <c r="J181" s="34">
        <v>0</v>
      </c>
      <c r="K181" s="34">
        <v>0</v>
      </c>
      <c r="L181" s="34">
        <v>2</v>
      </c>
      <c r="M181" s="34">
        <v>2</v>
      </c>
      <c r="N181" s="34">
        <v>7</v>
      </c>
      <c r="O181" s="97">
        <f t="shared" si="14"/>
        <v>11</v>
      </c>
      <c r="P181" s="34">
        <v>3</v>
      </c>
      <c r="Q181" s="34">
        <v>3</v>
      </c>
      <c r="R181" s="34">
        <v>3</v>
      </c>
      <c r="S181" s="34">
        <v>5</v>
      </c>
      <c r="T181" s="97">
        <f t="shared" si="15"/>
        <v>14</v>
      </c>
      <c r="U181" s="34">
        <v>2</v>
      </c>
      <c r="V181" s="34">
        <v>0</v>
      </c>
      <c r="W181" s="34">
        <v>10</v>
      </c>
      <c r="X181" s="34">
        <v>1</v>
      </c>
      <c r="Y181" s="34">
        <v>2</v>
      </c>
      <c r="Z181" s="34">
        <v>0</v>
      </c>
      <c r="AA181" s="97">
        <f t="shared" si="16"/>
        <v>15</v>
      </c>
      <c r="AB181" s="34">
        <v>1</v>
      </c>
      <c r="AC181" s="34">
        <v>0</v>
      </c>
      <c r="AD181" s="97">
        <f t="shared" si="17"/>
        <v>1</v>
      </c>
      <c r="AE181" s="34">
        <v>53</v>
      </c>
    </row>
    <row r="182" spans="1:31" s="96" customFormat="1" x14ac:dyDescent="0.25">
      <c r="A182" s="160"/>
      <c r="B182" s="160"/>
      <c r="C182" s="33" t="s">
        <v>302</v>
      </c>
      <c r="D182" s="34">
        <v>0</v>
      </c>
      <c r="E182" s="34">
        <v>0</v>
      </c>
      <c r="F182" s="34">
        <v>0</v>
      </c>
      <c r="G182" s="34">
        <v>1</v>
      </c>
      <c r="H182" s="97">
        <f t="shared" si="12"/>
        <v>1</v>
      </c>
      <c r="I182" s="77">
        <f t="shared" si="13"/>
        <v>2</v>
      </c>
      <c r="J182" s="34">
        <v>1</v>
      </c>
      <c r="K182" s="34">
        <v>1</v>
      </c>
      <c r="L182" s="34">
        <v>0</v>
      </c>
      <c r="M182" s="34">
        <v>0</v>
      </c>
      <c r="N182" s="34">
        <v>0</v>
      </c>
      <c r="O182" s="97">
        <f t="shared" si="14"/>
        <v>2</v>
      </c>
      <c r="P182" s="34">
        <v>0</v>
      </c>
      <c r="Q182" s="34">
        <v>0</v>
      </c>
      <c r="R182" s="34">
        <v>0</v>
      </c>
      <c r="S182" s="34">
        <v>2</v>
      </c>
      <c r="T182" s="97">
        <f t="shared" si="15"/>
        <v>2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97">
        <f t="shared" si="16"/>
        <v>0</v>
      </c>
      <c r="AB182" s="34">
        <v>1</v>
      </c>
      <c r="AC182" s="34">
        <v>0</v>
      </c>
      <c r="AD182" s="97">
        <f t="shared" si="17"/>
        <v>1</v>
      </c>
      <c r="AE182" s="34">
        <v>6</v>
      </c>
    </row>
    <row r="183" spans="1:31" s="96" customFormat="1" x14ac:dyDescent="0.25">
      <c r="A183" s="160"/>
      <c r="B183" s="160"/>
      <c r="C183" s="33" t="s">
        <v>7</v>
      </c>
      <c r="D183" s="34">
        <v>145</v>
      </c>
      <c r="E183" s="34">
        <v>4</v>
      </c>
      <c r="F183" s="34">
        <v>81</v>
      </c>
      <c r="G183" s="34">
        <v>506</v>
      </c>
      <c r="H183" s="97">
        <v>736</v>
      </c>
      <c r="I183" s="34">
        <v>65</v>
      </c>
      <c r="J183" s="34">
        <v>32</v>
      </c>
      <c r="K183" s="34">
        <v>33</v>
      </c>
      <c r="L183" s="34">
        <v>169</v>
      </c>
      <c r="M183" s="34">
        <v>71</v>
      </c>
      <c r="N183" s="34">
        <v>158</v>
      </c>
      <c r="O183" s="97">
        <v>463</v>
      </c>
      <c r="P183" s="34">
        <v>320</v>
      </c>
      <c r="Q183" s="34">
        <v>78</v>
      </c>
      <c r="R183" s="34">
        <v>40</v>
      </c>
      <c r="S183" s="34">
        <v>531</v>
      </c>
      <c r="T183" s="97">
        <v>969</v>
      </c>
      <c r="U183" s="34">
        <v>44</v>
      </c>
      <c r="V183" s="34">
        <v>5</v>
      </c>
      <c r="W183" s="34">
        <v>76</v>
      </c>
      <c r="X183" s="34">
        <v>50</v>
      </c>
      <c r="Y183" s="34">
        <v>6</v>
      </c>
      <c r="Z183" s="34">
        <v>13</v>
      </c>
      <c r="AA183" s="97">
        <v>194</v>
      </c>
      <c r="AB183" s="34">
        <v>70</v>
      </c>
      <c r="AC183" s="34">
        <v>33</v>
      </c>
      <c r="AD183" s="97">
        <v>103</v>
      </c>
      <c r="AE183" s="34">
        <v>2465</v>
      </c>
    </row>
    <row r="184" spans="1:31" s="96" customFormat="1" x14ac:dyDescent="0.25">
      <c r="A184" s="160"/>
      <c r="B184" s="159" t="s">
        <v>333</v>
      </c>
      <c r="C184" s="159"/>
      <c r="D184" s="98">
        <f>D183</f>
        <v>145</v>
      </c>
      <c r="E184" s="98">
        <f t="shared" ref="E184:O184" si="19">E183</f>
        <v>4</v>
      </c>
      <c r="F184" s="98">
        <f t="shared" si="19"/>
        <v>81</v>
      </c>
      <c r="G184" s="98">
        <f t="shared" si="19"/>
        <v>506</v>
      </c>
      <c r="H184" s="98">
        <f t="shared" si="19"/>
        <v>736</v>
      </c>
      <c r="I184" s="98">
        <f t="shared" si="19"/>
        <v>65</v>
      </c>
      <c r="J184" s="98">
        <f t="shared" si="19"/>
        <v>32</v>
      </c>
      <c r="K184" s="98">
        <f t="shared" si="19"/>
        <v>33</v>
      </c>
      <c r="L184" s="98">
        <f t="shared" si="19"/>
        <v>169</v>
      </c>
      <c r="M184" s="98">
        <f t="shared" si="19"/>
        <v>71</v>
      </c>
      <c r="N184" s="98">
        <f t="shared" si="19"/>
        <v>158</v>
      </c>
      <c r="O184" s="98">
        <f t="shared" si="19"/>
        <v>463</v>
      </c>
      <c r="P184" s="98">
        <f t="shared" ref="P184" si="20">P183</f>
        <v>320</v>
      </c>
      <c r="Q184" s="98">
        <f t="shared" ref="Q184" si="21">Q183</f>
        <v>78</v>
      </c>
      <c r="R184" s="98">
        <f t="shared" ref="R184" si="22">R183</f>
        <v>40</v>
      </c>
      <c r="S184" s="98">
        <f t="shared" ref="S184" si="23">S183</f>
        <v>531</v>
      </c>
      <c r="T184" s="98">
        <f t="shared" ref="T184" si="24">T183</f>
        <v>969</v>
      </c>
      <c r="U184" s="98">
        <f t="shared" ref="U184" si="25">U183</f>
        <v>44</v>
      </c>
      <c r="V184" s="98">
        <f t="shared" ref="V184" si="26">V183</f>
        <v>5</v>
      </c>
      <c r="W184" s="98">
        <f t="shared" ref="W184" si="27">W183</f>
        <v>76</v>
      </c>
      <c r="X184" s="98">
        <f t="shared" ref="X184" si="28">X183</f>
        <v>50</v>
      </c>
      <c r="Y184" s="98">
        <f t="shared" ref="Y184:Z184" si="29">Y183</f>
        <v>6</v>
      </c>
      <c r="Z184" s="98">
        <f t="shared" si="29"/>
        <v>13</v>
      </c>
      <c r="AA184" s="98">
        <f t="shared" ref="AA184" si="30">AA183</f>
        <v>194</v>
      </c>
      <c r="AB184" s="98">
        <f t="shared" ref="AB184" si="31">AB183</f>
        <v>70</v>
      </c>
      <c r="AC184" s="98">
        <f t="shared" ref="AC184" si="32">AC183</f>
        <v>33</v>
      </c>
      <c r="AD184" s="98">
        <f t="shared" ref="AD184" si="33">AD183</f>
        <v>103</v>
      </c>
      <c r="AE184" s="98">
        <f t="shared" ref="AE184" si="34">AE183</f>
        <v>2465</v>
      </c>
    </row>
    <row r="185" spans="1:31" s="96" customFormat="1" x14ac:dyDescent="0.25">
      <c r="A185" s="162" t="s">
        <v>239</v>
      </c>
      <c r="B185" s="163"/>
      <c r="C185" s="164"/>
      <c r="D185" s="98">
        <v>84</v>
      </c>
      <c r="E185" s="98">
        <v>0</v>
      </c>
      <c r="F185" s="98">
        <v>6</v>
      </c>
      <c r="G185" s="98">
        <v>105</v>
      </c>
      <c r="H185" s="98">
        <f t="shared" si="12"/>
        <v>195</v>
      </c>
      <c r="I185" s="98">
        <f t="shared" si="13"/>
        <v>10</v>
      </c>
      <c r="J185" s="98">
        <v>3</v>
      </c>
      <c r="K185" s="98">
        <v>7</v>
      </c>
      <c r="L185" s="98">
        <v>27</v>
      </c>
      <c r="M185" s="98">
        <v>17</v>
      </c>
      <c r="N185" s="98">
        <v>43</v>
      </c>
      <c r="O185" s="98">
        <f t="shared" si="14"/>
        <v>97</v>
      </c>
      <c r="P185" s="98">
        <v>51</v>
      </c>
      <c r="Q185" s="98">
        <v>6</v>
      </c>
      <c r="R185" s="98">
        <v>7</v>
      </c>
      <c r="S185" s="98">
        <v>201</v>
      </c>
      <c r="T185" s="98">
        <f t="shared" si="15"/>
        <v>265</v>
      </c>
      <c r="U185" s="98">
        <v>20</v>
      </c>
      <c r="V185" s="98">
        <v>0</v>
      </c>
      <c r="W185" s="98">
        <v>29</v>
      </c>
      <c r="X185" s="98">
        <v>15</v>
      </c>
      <c r="Y185" s="98">
        <v>0</v>
      </c>
      <c r="Z185" s="98">
        <v>5</v>
      </c>
      <c r="AA185" s="98">
        <f t="shared" si="16"/>
        <v>69</v>
      </c>
      <c r="AB185" s="98">
        <v>23</v>
      </c>
      <c r="AC185" s="98">
        <v>26</v>
      </c>
      <c r="AD185" s="98">
        <f t="shared" si="17"/>
        <v>49</v>
      </c>
      <c r="AE185" s="98">
        <v>675</v>
      </c>
    </row>
    <row r="186" spans="1:31" s="100" customFormat="1" ht="12.75" x14ac:dyDescent="0.2">
      <c r="A186" s="159" t="s">
        <v>345</v>
      </c>
      <c r="B186" s="159"/>
      <c r="C186" s="159"/>
      <c r="D186" s="98">
        <v>264208</v>
      </c>
      <c r="E186" s="98">
        <v>5600</v>
      </c>
      <c r="F186" s="98">
        <v>122988</v>
      </c>
      <c r="G186" s="98">
        <v>964435</v>
      </c>
      <c r="H186" s="98">
        <f t="shared" si="12"/>
        <v>1357231</v>
      </c>
      <c r="I186" s="98">
        <f t="shared" si="13"/>
        <v>67171</v>
      </c>
      <c r="J186" s="98">
        <v>34928</v>
      </c>
      <c r="K186" s="98">
        <v>32243</v>
      </c>
      <c r="L186" s="98">
        <v>354919</v>
      </c>
      <c r="M186" s="98">
        <v>81034</v>
      </c>
      <c r="N186" s="98">
        <v>413511</v>
      </c>
      <c r="O186" s="98">
        <f t="shared" si="14"/>
        <v>916635</v>
      </c>
      <c r="P186" s="98">
        <v>307576</v>
      </c>
      <c r="Q186" s="98">
        <v>56133</v>
      </c>
      <c r="R186" s="98">
        <v>98560</v>
      </c>
      <c r="S186" s="98">
        <v>421703</v>
      </c>
      <c r="T186" s="98">
        <f t="shared" si="15"/>
        <v>883972</v>
      </c>
      <c r="U186" s="98">
        <v>60306</v>
      </c>
      <c r="V186" s="98">
        <v>8411</v>
      </c>
      <c r="W186" s="98">
        <v>191788</v>
      </c>
      <c r="X186" s="98">
        <v>95238</v>
      </c>
      <c r="Y186" s="98">
        <v>14125</v>
      </c>
      <c r="Z186" s="98">
        <v>51250</v>
      </c>
      <c r="AA186" s="98">
        <f t="shared" si="16"/>
        <v>421118</v>
      </c>
      <c r="AB186" s="98">
        <v>119373</v>
      </c>
      <c r="AC186" s="98">
        <v>29377</v>
      </c>
      <c r="AD186" s="98">
        <f t="shared" si="17"/>
        <v>148750</v>
      </c>
      <c r="AE186" s="98">
        <v>3727706</v>
      </c>
    </row>
    <row r="187" spans="1:31" x14ac:dyDescent="0.25">
      <c r="H187" s="77"/>
      <c r="AD187" s="77"/>
    </row>
  </sheetData>
  <sheetProtection algorithmName="SHA-512" hashValue="sGtcIgsm+VPDuoc4a5bL1LPpk+lgAwTwhmAMmcFGETiPIfiFcSb1874zH/NgJPHQdv2G4bIdHr5xpVq3qEzbWw==" saltValue="/jj5CbXTmC8bw4XzUXFDQg==" spinCount="100000" sheet="1" objects="1" scenarios="1"/>
  <mergeCells count="26">
    <mergeCell ref="A2:C2"/>
    <mergeCell ref="A3:A20"/>
    <mergeCell ref="B3:B15"/>
    <mergeCell ref="B16:B19"/>
    <mergeCell ref="B20:C20"/>
    <mergeCell ref="A21:A79"/>
    <mergeCell ref="B21:B28"/>
    <mergeCell ref="B29:B45"/>
    <mergeCell ref="B46:B63"/>
    <mergeCell ref="B64:B78"/>
    <mergeCell ref="A1:J1"/>
    <mergeCell ref="A186:C186"/>
    <mergeCell ref="A131:A168"/>
    <mergeCell ref="B131:B133"/>
    <mergeCell ref="B134:B167"/>
    <mergeCell ref="B168:C168"/>
    <mergeCell ref="A169:A184"/>
    <mergeCell ref="B169:B183"/>
    <mergeCell ref="B184:C184"/>
    <mergeCell ref="A185:C185"/>
    <mergeCell ref="B79:C79"/>
    <mergeCell ref="A80:A130"/>
    <mergeCell ref="B80:B97"/>
    <mergeCell ref="B98:B111"/>
    <mergeCell ref="B112:B129"/>
    <mergeCell ref="B130:C13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J1"/>
    </sheetView>
  </sheetViews>
  <sheetFormatPr defaultColWidth="11.5703125" defaultRowHeight="15" x14ac:dyDescent="0.25"/>
  <cols>
    <col min="1" max="1" width="7.85546875" style="92" bestFit="1" customWidth="1"/>
    <col min="2" max="2" width="18.140625" style="92" bestFit="1" customWidth="1"/>
    <col min="3" max="3" width="18.5703125" style="92" customWidth="1"/>
    <col min="4" max="4" width="9.85546875" style="92" bestFit="1" customWidth="1"/>
    <col min="5" max="16384" width="11.5703125" style="92"/>
  </cols>
  <sheetData>
    <row r="1" spans="1:10" ht="15.6" customHeight="1" x14ac:dyDescent="0.25">
      <c r="A1" s="167" t="s">
        <v>381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s="96" customFormat="1" ht="29.25" customHeight="1" x14ac:dyDescent="0.25">
      <c r="A2" s="165" t="s">
        <v>346</v>
      </c>
      <c r="B2" s="165"/>
      <c r="C2" s="165"/>
      <c r="D2" s="90" t="s">
        <v>7</v>
      </c>
    </row>
    <row r="3" spans="1:10" s="96" customFormat="1" x14ac:dyDescent="0.25">
      <c r="A3" s="160" t="s">
        <v>309</v>
      </c>
      <c r="B3" s="161" t="s">
        <v>310</v>
      </c>
      <c r="C3" s="33" t="s">
        <v>144</v>
      </c>
      <c r="D3" s="34">
        <v>389646</v>
      </c>
    </row>
    <row r="4" spans="1:10" s="96" customFormat="1" x14ac:dyDescent="0.25">
      <c r="A4" s="160"/>
      <c r="B4" s="160"/>
      <c r="C4" s="33" t="s">
        <v>187</v>
      </c>
      <c r="D4" s="34">
        <v>5115</v>
      </c>
    </row>
    <row r="5" spans="1:10" s="96" customFormat="1" x14ac:dyDescent="0.25">
      <c r="A5" s="160"/>
      <c r="B5" s="160"/>
      <c r="C5" s="33" t="s">
        <v>146</v>
      </c>
      <c r="D5" s="34">
        <v>383511</v>
      </c>
    </row>
    <row r="6" spans="1:10" s="96" customFormat="1" x14ac:dyDescent="0.25">
      <c r="A6" s="160"/>
      <c r="B6" s="160"/>
      <c r="C6" s="33" t="s">
        <v>163</v>
      </c>
      <c r="D6" s="34">
        <v>43570</v>
      </c>
    </row>
    <row r="7" spans="1:10" s="96" customFormat="1" x14ac:dyDescent="0.25">
      <c r="A7" s="160"/>
      <c r="B7" s="160"/>
      <c r="C7" s="33" t="s">
        <v>171</v>
      </c>
      <c r="D7" s="34">
        <v>18144</v>
      </c>
    </row>
    <row r="8" spans="1:10" s="96" customFormat="1" x14ac:dyDescent="0.25">
      <c r="A8" s="160"/>
      <c r="B8" s="160"/>
      <c r="C8" s="33" t="s">
        <v>159</v>
      </c>
      <c r="D8" s="34">
        <v>50927</v>
      </c>
    </row>
    <row r="9" spans="1:10" s="96" customFormat="1" x14ac:dyDescent="0.25">
      <c r="A9" s="160"/>
      <c r="B9" s="160"/>
      <c r="C9" s="33" t="s">
        <v>152</v>
      </c>
      <c r="D9" s="34">
        <v>107377</v>
      </c>
    </row>
    <row r="10" spans="1:10" s="96" customFormat="1" x14ac:dyDescent="0.25">
      <c r="A10" s="160"/>
      <c r="B10" s="160"/>
      <c r="C10" s="33" t="s">
        <v>184</v>
      </c>
      <c r="D10" s="34">
        <v>9398</v>
      </c>
    </row>
    <row r="11" spans="1:10" s="96" customFormat="1" x14ac:dyDescent="0.25">
      <c r="A11" s="160"/>
      <c r="B11" s="160"/>
      <c r="C11" s="33" t="s">
        <v>217</v>
      </c>
      <c r="D11" s="34">
        <v>1653</v>
      </c>
    </row>
    <row r="12" spans="1:10" s="96" customFormat="1" x14ac:dyDescent="0.25">
      <c r="A12" s="160"/>
      <c r="B12" s="160"/>
      <c r="C12" s="33" t="s">
        <v>165</v>
      </c>
      <c r="D12" s="34">
        <v>27474</v>
      </c>
    </row>
    <row r="13" spans="1:10" s="96" customFormat="1" x14ac:dyDescent="0.25">
      <c r="A13" s="160"/>
      <c r="B13" s="160"/>
      <c r="C13" s="33" t="s">
        <v>160</v>
      </c>
      <c r="D13" s="34">
        <v>39803</v>
      </c>
    </row>
    <row r="14" spans="1:10" s="96" customFormat="1" x14ac:dyDescent="0.25">
      <c r="A14" s="160"/>
      <c r="B14" s="160"/>
      <c r="C14" s="33" t="s">
        <v>170</v>
      </c>
      <c r="D14" s="34">
        <v>22750</v>
      </c>
    </row>
    <row r="15" spans="1:10" s="96" customFormat="1" x14ac:dyDescent="0.25">
      <c r="A15" s="160"/>
      <c r="B15" s="160"/>
      <c r="C15" s="33" t="s">
        <v>7</v>
      </c>
      <c r="D15" s="34">
        <v>1099368</v>
      </c>
    </row>
    <row r="16" spans="1:10" s="96" customFormat="1" x14ac:dyDescent="0.25">
      <c r="A16" s="160"/>
      <c r="B16" s="160" t="s">
        <v>311</v>
      </c>
      <c r="C16" s="33" t="s">
        <v>295</v>
      </c>
      <c r="D16" s="34">
        <v>15</v>
      </c>
    </row>
    <row r="17" spans="1:4" s="96" customFormat="1" x14ac:dyDescent="0.25">
      <c r="A17" s="160"/>
      <c r="B17" s="160"/>
      <c r="C17" s="33" t="s">
        <v>182</v>
      </c>
      <c r="D17" s="34">
        <v>15901</v>
      </c>
    </row>
    <row r="18" spans="1:4" s="96" customFormat="1" x14ac:dyDescent="0.25">
      <c r="A18" s="160"/>
      <c r="B18" s="160"/>
      <c r="C18" s="33" t="s">
        <v>378</v>
      </c>
      <c r="D18" s="34">
        <v>11</v>
      </c>
    </row>
    <row r="19" spans="1:4" s="96" customFormat="1" x14ac:dyDescent="0.25">
      <c r="A19" s="160"/>
      <c r="B19" s="160"/>
      <c r="C19" s="33" t="s">
        <v>7</v>
      </c>
      <c r="D19" s="77">
        <v>15927</v>
      </c>
    </row>
    <row r="20" spans="1:4" s="96" customFormat="1" x14ac:dyDescent="0.25">
      <c r="A20" s="160"/>
      <c r="B20" s="166" t="s">
        <v>310</v>
      </c>
      <c r="C20" s="159"/>
      <c r="D20" s="98">
        <v>1115295</v>
      </c>
    </row>
    <row r="21" spans="1:4" s="96" customFormat="1" x14ac:dyDescent="0.25">
      <c r="A21" s="160" t="s">
        <v>312</v>
      </c>
      <c r="B21" s="160" t="s">
        <v>313</v>
      </c>
      <c r="C21" s="33" t="s">
        <v>174</v>
      </c>
      <c r="D21" s="34">
        <v>17948</v>
      </c>
    </row>
    <row r="22" spans="1:4" s="96" customFormat="1" x14ac:dyDescent="0.25">
      <c r="A22" s="160"/>
      <c r="B22" s="160"/>
      <c r="C22" s="33" t="s">
        <v>149</v>
      </c>
      <c r="D22" s="34">
        <v>155892</v>
      </c>
    </row>
    <row r="23" spans="1:4" s="96" customFormat="1" x14ac:dyDescent="0.25">
      <c r="A23" s="160"/>
      <c r="B23" s="160"/>
      <c r="C23" s="33" t="s">
        <v>204</v>
      </c>
      <c r="D23" s="34">
        <v>2830</v>
      </c>
    </row>
    <row r="24" spans="1:4" s="96" customFormat="1" x14ac:dyDescent="0.25">
      <c r="A24" s="160"/>
      <c r="B24" s="160"/>
      <c r="C24" s="33" t="s">
        <v>143</v>
      </c>
      <c r="D24" s="34">
        <v>399146</v>
      </c>
    </row>
    <row r="25" spans="1:4" s="96" customFormat="1" x14ac:dyDescent="0.25">
      <c r="A25" s="160"/>
      <c r="B25" s="160"/>
      <c r="C25" s="33" t="s">
        <v>209</v>
      </c>
      <c r="D25" s="34">
        <v>2499</v>
      </c>
    </row>
    <row r="26" spans="1:4" s="96" customFormat="1" x14ac:dyDescent="0.25">
      <c r="A26" s="160"/>
      <c r="B26" s="160"/>
      <c r="C26" s="33" t="s">
        <v>155</v>
      </c>
      <c r="D26" s="34">
        <v>98243</v>
      </c>
    </row>
    <row r="27" spans="1:4" s="96" customFormat="1" x14ac:dyDescent="0.25">
      <c r="A27" s="160"/>
      <c r="B27" s="160"/>
      <c r="C27" s="33" t="s">
        <v>259</v>
      </c>
      <c r="D27" s="34">
        <v>167</v>
      </c>
    </row>
    <row r="28" spans="1:4" s="96" customFormat="1" x14ac:dyDescent="0.25">
      <c r="A28" s="160"/>
      <c r="B28" s="160"/>
      <c r="C28" s="33" t="s">
        <v>7</v>
      </c>
      <c r="D28" s="34">
        <v>676725</v>
      </c>
    </row>
    <row r="29" spans="1:4" s="96" customFormat="1" x14ac:dyDescent="0.25">
      <c r="A29" s="160"/>
      <c r="B29" s="160" t="s">
        <v>314</v>
      </c>
      <c r="C29" s="33" t="s">
        <v>167</v>
      </c>
      <c r="D29" s="34">
        <v>24700</v>
      </c>
    </row>
    <row r="30" spans="1:4" s="96" customFormat="1" x14ac:dyDescent="0.25">
      <c r="A30" s="160"/>
      <c r="B30" s="160"/>
      <c r="C30" s="33" t="s">
        <v>207</v>
      </c>
      <c r="D30" s="34">
        <v>2296</v>
      </c>
    </row>
    <row r="31" spans="1:4" s="96" customFormat="1" x14ac:dyDescent="0.25">
      <c r="A31" s="160"/>
      <c r="B31" s="160"/>
      <c r="C31" s="33" t="s">
        <v>180</v>
      </c>
      <c r="D31" s="34">
        <v>13132</v>
      </c>
    </row>
    <row r="32" spans="1:4" s="96" customFormat="1" x14ac:dyDescent="0.25">
      <c r="A32" s="160"/>
      <c r="B32" s="160"/>
      <c r="C32" s="33" t="s">
        <v>199</v>
      </c>
      <c r="D32" s="34">
        <v>3900</v>
      </c>
    </row>
    <row r="33" spans="1:4" s="96" customFormat="1" x14ac:dyDescent="0.25">
      <c r="A33" s="160"/>
      <c r="B33" s="160"/>
      <c r="C33" s="33" t="s">
        <v>176</v>
      </c>
      <c r="D33" s="34">
        <v>16385</v>
      </c>
    </row>
    <row r="34" spans="1:4" s="96" customFormat="1" x14ac:dyDescent="0.25">
      <c r="A34" s="160"/>
      <c r="B34" s="160"/>
      <c r="C34" s="33" t="s">
        <v>161</v>
      </c>
      <c r="D34" s="34">
        <v>42177</v>
      </c>
    </row>
    <row r="35" spans="1:4" s="96" customFormat="1" x14ac:dyDescent="0.25">
      <c r="A35" s="160"/>
      <c r="B35" s="160"/>
      <c r="C35" s="33" t="s">
        <v>186</v>
      </c>
      <c r="D35" s="34">
        <v>9122</v>
      </c>
    </row>
    <row r="36" spans="1:4" s="96" customFormat="1" x14ac:dyDescent="0.25">
      <c r="A36" s="160"/>
      <c r="B36" s="160"/>
      <c r="C36" s="33" t="s">
        <v>215</v>
      </c>
      <c r="D36" s="34">
        <v>1820</v>
      </c>
    </row>
    <row r="37" spans="1:4" s="96" customFormat="1" x14ac:dyDescent="0.25">
      <c r="A37" s="160"/>
      <c r="B37" s="160"/>
      <c r="C37" s="33" t="s">
        <v>231</v>
      </c>
      <c r="D37" s="34">
        <v>807</v>
      </c>
    </row>
    <row r="38" spans="1:4" s="96" customFormat="1" x14ac:dyDescent="0.25">
      <c r="A38" s="160"/>
      <c r="B38" s="160"/>
      <c r="C38" s="33" t="s">
        <v>175</v>
      </c>
      <c r="D38" s="34">
        <v>19670</v>
      </c>
    </row>
    <row r="39" spans="1:4" s="96" customFormat="1" x14ac:dyDescent="0.25">
      <c r="A39" s="160"/>
      <c r="B39" s="160"/>
      <c r="C39" s="33" t="s">
        <v>232</v>
      </c>
      <c r="D39" s="34">
        <v>761</v>
      </c>
    </row>
    <row r="40" spans="1:4" s="96" customFormat="1" x14ac:dyDescent="0.25">
      <c r="A40" s="160"/>
      <c r="B40" s="160"/>
      <c r="C40" s="33" t="s">
        <v>223</v>
      </c>
      <c r="D40" s="34">
        <v>1431</v>
      </c>
    </row>
    <row r="41" spans="1:4" s="96" customFormat="1" x14ac:dyDescent="0.25">
      <c r="A41" s="160"/>
      <c r="B41" s="160"/>
      <c r="C41" s="33" t="s">
        <v>156</v>
      </c>
      <c r="D41" s="34">
        <v>99630</v>
      </c>
    </row>
    <row r="42" spans="1:4" s="96" customFormat="1" x14ac:dyDescent="0.25">
      <c r="A42" s="160"/>
      <c r="B42" s="160"/>
      <c r="C42" s="33" t="s">
        <v>154</v>
      </c>
      <c r="D42" s="34">
        <v>101616</v>
      </c>
    </row>
    <row r="43" spans="1:4" s="96" customFormat="1" x14ac:dyDescent="0.25">
      <c r="A43" s="160"/>
      <c r="B43" s="160"/>
      <c r="C43" s="33" t="s">
        <v>219</v>
      </c>
      <c r="D43" s="34">
        <v>1603</v>
      </c>
    </row>
    <row r="44" spans="1:4" s="96" customFormat="1" x14ac:dyDescent="0.25">
      <c r="A44" s="160"/>
      <c r="B44" s="160"/>
      <c r="C44" s="33" t="s">
        <v>197</v>
      </c>
      <c r="D44" s="34">
        <v>4755</v>
      </c>
    </row>
    <row r="45" spans="1:4" s="96" customFormat="1" x14ac:dyDescent="0.25">
      <c r="A45" s="160"/>
      <c r="B45" s="160"/>
      <c r="C45" s="33" t="s">
        <v>7</v>
      </c>
      <c r="D45" s="34">
        <v>343805</v>
      </c>
    </row>
    <row r="46" spans="1:4" s="96" customFormat="1" x14ac:dyDescent="0.25">
      <c r="A46" s="160"/>
      <c r="B46" s="160" t="s">
        <v>315</v>
      </c>
      <c r="C46" s="33" t="s">
        <v>238</v>
      </c>
      <c r="D46" s="34">
        <v>641</v>
      </c>
    </row>
    <row r="47" spans="1:4" s="96" customFormat="1" x14ac:dyDescent="0.25">
      <c r="A47" s="160"/>
      <c r="B47" s="160"/>
      <c r="C47" s="33" t="s">
        <v>297</v>
      </c>
      <c r="D47" s="34">
        <v>9</v>
      </c>
    </row>
    <row r="48" spans="1:4" s="96" customFormat="1" x14ac:dyDescent="0.25">
      <c r="A48" s="160"/>
      <c r="B48" s="160"/>
      <c r="C48" s="33" t="s">
        <v>191</v>
      </c>
      <c r="D48" s="34">
        <v>7000</v>
      </c>
    </row>
    <row r="49" spans="1:4" s="96" customFormat="1" x14ac:dyDescent="0.25">
      <c r="A49" s="160"/>
      <c r="B49" s="160"/>
      <c r="C49" s="33" t="s">
        <v>272</v>
      </c>
      <c r="D49" s="34">
        <v>27</v>
      </c>
    </row>
    <row r="50" spans="1:4" s="96" customFormat="1" x14ac:dyDescent="0.25">
      <c r="A50" s="160"/>
      <c r="B50" s="160"/>
      <c r="C50" s="33" t="s">
        <v>205</v>
      </c>
      <c r="D50" s="34">
        <v>2649</v>
      </c>
    </row>
    <row r="51" spans="1:4" s="96" customFormat="1" x14ac:dyDescent="0.25">
      <c r="A51" s="160"/>
      <c r="B51" s="160"/>
      <c r="C51" s="33" t="s">
        <v>221</v>
      </c>
      <c r="D51" s="34">
        <v>1532</v>
      </c>
    </row>
    <row r="52" spans="1:4" s="96" customFormat="1" x14ac:dyDescent="0.25">
      <c r="A52" s="160"/>
      <c r="B52" s="160"/>
      <c r="C52" s="33" t="s">
        <v>264</v>
      </c>
      <c r="D52" s="34">
        <v>75</v>
      </c>
    </row>
    <row r="53" spans="1:4" s="96" customFormat="1" x14ac:dyDescent="0.25">
      <c r="A53" s="160"/>
      <c r="B53" s="160"/>
      <c r="C53" s="33" t="s">
        <v>196</v>
      </c>
      <c r="D53" s="34">
        <v>4898</v>
      </c>
    </row>
    <row r="54" spans="1:4" s="96" customFormat="1" x14ac:dyDescent="0.25">
      <c r="A54" s="160"/>
      <c r="B54" s="160"/>
      <c r="C54" s="33" t="s">
        <v>246</v>
      </c>
      <c r="D54" s="34">
        <v>385</v>
      </c>
    </row>
    <row r="55" spans="1:4" s="96" customFormat="1" x14ac:dyDescent="0.25">
      <c r="A55" s="160"/>
      <c r="B55" s="160"/>
      <c r="C55" s="33" t="s">
        <v>237</v>
      </c>
      <c r="D55" s="34">
        <v>687</v>
      </c>
    </row>
    <row r="56" spans="1:4" s="96" customFormat="1" x14ac:dyDescent="0.25">
      <c r="A56" s="160"/>
      <c r="B56" s="160"/>
      <c r="C56" s="33" t="s">
        <v>244</v>
      </c>
      <c r="D56" s="34">
        <v>390</v>
      </c>
    </row>
    <row r="57" spans="1:4" s="96" customFormat="1" x14ac:dyDescent="0.25">
      <c r="A57" s="160"/>
      <c r="B57" s="160"/>
      <c r="C57" s="33" t="s">
        <v>185</v>
      </c>
      <c r="D57" s="34">
        <v>8654</v>
      </c>
    </row>
    <row r="58" spans="1:4" s="96" customFormat="1" x14ac:dyDescent="0.25">
      <c r="A58" s="160"/>
      <c r="B58" s="160"/>
      <c r="C58" s="33" t="s">
        <v>226</v>
      </c>
      <c r="D58" s="34">
        <v>1291</v>
      </c>
    </row>
    <row r="59" spans="1:4" s="96" customFormat="1" x14ac:dyDescent="0.25">
      <c r="A59" s="160"/>
      <c r="B59" s="160"/>
      <c r="C59" s="33" t="s">
        <v>236</v>
      </c>
      <c r="D59" s="34">
        <v>729</v>
      </c>
    </row>
    <row r="60" spans="1:4" s="96" customFormat="1" x14ac:dyDescent="0.25">
      <c r="A60" s="160"/>
      <c r="B60" s="160"/>
      <c r="C60" s="33" t="s">
        <v>256</v>
      </c>
      <c r="D60" s="34">
        <v>252</v>
      </c>
    </row>
    <row r="61" spans="1:4" s="96" customFormat="1" x14ac:dyDescent="0.25">
      <c r="A61" s="160"/>
      <c r="B61" s="160"/>
      <c r="C61" s="33" t="s">
        <v>254</v>
      </c>
      <c r="D61" s="34">
        <v>273</v>
      </c>
    </row>
    <row r="62" spans="1:4" s="96" customFormat="1" x14ac:dyDescent="0.25">
      <c r="A62" s="160"/>
      <c r="B62" s="160"/>
      <c r="C62" s="33" t="s">
        <v>190</v>
      </c>
      <c r="D62" s="34">
        <v>6447</v>
      </c>
    </row>
    <row r="63" spans="1:4" s="96" customFormat="1" x14ac:dyDescent="0.25">
      <c r="A63" s="160"/>
      <c r="B63" s="160"/>
      <c r="C63" s="33" t="s">
        <v>7</v>
      </c>
      <c r="D63" s="34">
        <v>35939</v>
      </c>
    </row>
    <row r="64" spans="1:4" s="96" customFormat="1" x14ac:dyDescent="0.25">
      <c r="A64" s="160"/>
      <c r="B64" s="161" t="s">
        <v>316</v>
      </c>
      <c r="C64" s="33" t="s">
        <v>229</v>
      </c>
      <c r="D64" s="34">
        <v>1115</v>
      </c>
    </row>
    <row r="65" spans="1:4" s="96" customFormat="1" x14ac:dyDescent="0.25">
      <c r="A65" s="160"/>
      <c r="B65" s="160"/>
      <c r="C65" s="33" t="s">
        <v>286</v>
      </c>
      <c r="D65" s="34">
        <v>24</v>
      </c>
    </row>
    <row r="66" spans="1:4" s="96" customFormat="1" x14ac:dyDescent="0.25">
      <c r="A66" s="160"/>
      <c r="B66" s="160"/>
      <c r="C66" s="33" t="s">
        <v>179</v>
      </c>
      <c r="D66" s="34">
        <v>14146</v>
      </c>
    </row>
    <row r="67" spans="1:4" s="96" customFormat="1" ht="24" x14ac:dyDescent="0.25">
      <c r="A67" s="160"/>
      <c r="B67" s="160"/>
      <c r="C67" s="99" t="s">
        <v>317</v>
      </c>
      <c r="D67" s="34">
        <v>200</v>
      </c>
    </row>
    <row r="68" spans="1:4" s="96" customFormat="1" x14ac:dyDescent="0.25">
      <c r="A68" s="160"/>
      <c r="B68" s="160"/>
      <c r="C68" s="33" t="s">
        <v>249</v>
      </c>
      <c r="D68" s="34">
        <v>359</v>
      </c>
    </row>
    <row r="69" spans="1:4" s="96" customFormat="1" x14ac:dyDescent="0.25">
      <c r="A69" s="160"/>
      <c r="B69" s="160"/>
      <c r="C69" s="33" t="s">
        <v>210</v>
      </c>
      <c r="D69" s="34">
        <v>1991</v>
      </c>
    </row>
    <row r="70" spans="1:4" s="96" customFormat="1" x14ac:dyDescent="0.25">
      <c r="A70" s="160"/>
      <c r="B70" s="160"/>
      <c r="C70" s="33" t="s">
        <v>251</v>
      </c>
      <c r="D70" s="34">
        <v>305</v>
      </c>
    </row>
    <row r="71" spans="1:4" s="96" customFormat="1" x14ac:dyDescent="0.25">
      <c r="A71" s="160"/>
      <c r="B71" s="160"/>
      <c r="C71" s="33" t="s">
        <v>261</v>
      </c>
      <c r="D71" s="34">
        <v>103</v>
      </c>
    </row>
    <row r="72" spans="1:4" s="96" customFormat="1" x14ac:dyDescent="0.25">
      <c r="A72" s="160"/>
      <c r="B72" s="160"/>
      <c r="C72" s="33" t="s">
        <v>285</v>
      </c>
      <c r="D72" s="34">
        <v>21</v>
      </c>
    </row>
    <row r="73" spans="1:4" s="96" customFormat="1" x14ac:dyDescent="0.25">
      <c r="A73" s="160"/>
      <c r="B73" s="160"/>
      <c r="C73" s="33" t="s">
        <v>270</v>
      </c>
      <c r="D73" s="34">
        <v>48</v>
      </c>
    </row>
    <row r="74" spans="1:4" s="96" customFormat="1" x14ac:dyDescent="0.25">
      <c r="A74" s="160"/>
      <c r="B74" s="160"/>
      <c r="C74" s="33" t="s">
        <v>274</v>
      </c>
      <c r="D74" s="34">
        <v>24</v>
      </c>
    </row>
    <row r="75" spans="1:4" s="96" customFormat="1" x14ac:dyDescent="0.25">
      <c r="A75" s="160"/>
      <c r="B75" s="160"/>
      <c r="C75" s="33" t="s">
        <v>233</v>
      </c>
      <c r="D75" s="34">
        <v>920</v>
      </c>
    </row>
    <row r="76" spans="1:4" s="96" customFormat="1" x14ac:dyDescent="0.25">
      <c r="A76" s="160"/>
      <c r="B76" s="160"/>
      <c r="C76" s="33" t="s">
        <v>275</v>
      </c>
      <c r="D76" s="34">
        <v>31</v>
      </c>
    </row>
    <row r="77" spans="1:4" s="96" customFormat="1" ht="36" x14ac:dyDescent="0.25">
      <c r="A77" s="160"/>
      <c r="B77" s="160"/>
      <c r="C77" s="99" t="s">
        <v>318</v>
      </c>
      <c r="D77" s="34">
        <v>4428</v>
      </c>
    </row>
    <row r="78" spans="1:4" s="96" customFormat="1" x14ac:dyDescent="0.25">
      <c r="A78" s="160"/>
      <c r="B78" s="160"/>
      <c r="C78" s="33" t="s">
        <v>7</v>
      </c>
      <c r="D78" s="34">
        <v>23715</v>
      </c>
    </row>
    <row r="79" spans="1:4" s="96" customFormat="1" x14ac:dyDescent="0.25">
      <c r="A79" s="160"/>
      <c r="B79" s="159" t="s">
        <v>330</v>
      </c>
      <c r="C79" s="159"/>
      <c r="D79" s="98">
        <v>1080184</v>
      </c>
    </row>
    <row r="80" spans="1:4" s="96" customFormat="1" x14ac:dyDescent="0.25">
      <c r="A80" s="160" t="s">
        <v>319</v>
      </c>
      <c r="B80" s="160" t="s">
        <v>320</v>
      </c>
      <c r="C80" s="33" t="s">
        <v>253</v>
      </c>
      <c r="D80" s="34">
        <v>225</v>
      </c>
    </row>
    <row r="81" spans="1:4" s="96" customFormat="1" x14ac:dyDescent="0.25">
      <c r="A81" s="160"/>
      <c r="B81" s="160"/>
      <c r="C81" s="33" t="s">
        <v>273</v>
      </c>
      <c r="D81" s="34">
        <v>29</v>
      </c>
    </row>
    <row r="82" spans="1:4" s="96" customFormat="1" x14ac:dyDescent="0.25">
      <c r="A82" s="160"/>
      <c r="B82" s="160"/>
      <c r="C82" s="33" t="s">
        <v>280</v>
      </c>
      <c r="D82" s="34">
        <v>35</v>
      </c>
    </row>
    <row r="83" spans="1:4" s="96" customFormat="1" x14ac:dyDescent="0.25">
      <c r="A83" s="160"/>
      <c r="B83" s="160"/>
      <c r="C83" s="33" t="s">
        <v>222</v>
      </c>
      <c r="D83" s="34">
        <v>1452</v>
      </c>
    </row>
    <row r="84" spans="1:4" s="96" customFormat="1" x14ac:dyDescent="0.25">
      <c r="A84" s="160"/>
      <c r="B84" s="160"/>
      <c r="C84" s="33" t="s">
        <v>212</v>
      </c>
      <c r="D84" s="34">
        <v>1822</v>
      </c>
    </row>
    <row r="85" spans="1:4" s="96" customFormat="1" x14ac:dyDescent="0.25">
      <c r="A85" s="160"/>
      <c r="B85" s="160"/>
      <c r="C85" s="33" t="s">
        <v>178</v>
      </c>
      <c r="D85" s="34">
        <v>17609</v>
      </c>
    </row>
    <row r="86" spans="1:4" s="96" customFormat="1" x14ac:dyDescent="0.25">
      <c r="A86" s="160"/>
      <c r="B86" s="160"/>
      <c r="C86" s="33" t="s">
        <v>193</v>
      </c>
      <c r="D86" s="34">
        <v>6988</v>
      </c>
    </row>
    <row r="87" spans="1:4" s="96" customFormat="1" x14ac:dyDescent="0.25">
      <c r="A87" s="160"/>
      <c r="B87" s="160"/>
      <c r="C87" s="33" t="s">
        <v>211</v>
      </c>
      <c r="D87" s="34">
        <v>2256</v>
      </c>
    </row>
    <row r="88" spans="1:4" s="96" customFormat="1" x14ac:dyDescent="0.25">
      <c r="A88" s="160"/>
      <c r="B88" s="160"/>
      <c r="C88" s="33" t="s">
        <v>262</v>
      </c>
      <c r="D88" s="34">
        <v>88</v>
      </c>
    </row>
    <row r="89" spans="1:4" s="96" customFormat="1" x14ac:dyDescent="0.25">
      <c r="A89" s="160"/>
      <c r="B89" s="160"/>
      <c r="C89" s="33" t="s">
        <v>198</v>
      </c>
      <c r="D89" s="34">
        <v>5289</v>
      </c>
    </row>
    <row r="90" spans="1:4" s="96" customFormat="1" x14ac:dyDescent="0.25">
      <c r="A90" s="160"/>
      <c r="B90" s="160"/>
      <c r="C90" s="33" t="s">
        <v>277</v>
      </c>
      <c r="D90" s="34">
        <v>21</v>
      </c>
    </row>
    <row r="91" spans="1:4" s="96" customFormat="1" x14ac:dyDescent="0.25">
      <c r="A91" s="160"/>
      <c r="B91" s="160"/>
      <c r="C91" s="33" t="s">
        <v>252</v>
      </c>
      <c r="D91" s="34">
        <v>231</v>
      </c>
    </row>
    <row r="92" spans="1:4" s="96" customFormat="1" x14ac:dyDescent="0.25">
      <c r="A92" s="160"/>
      <c r="B92" s="160"/>
      <c r="C92" s="33" t="s">
        <v>192</v>
      </c>
      <c r="D92" s="34">
        <v>6598</v>
      </c>
    </row>
    <row r="93" spans="1:4" s="96" customFormat="1" x14ac:dyDescent="0.25">
      <c r="A93" s="160"/>
      <c r="B93" s="160"/>
      <c r="C93" s="33" t="s">
        <v>247</v>
      </c>
      <c r="D93" s="34">
        <v>389</v>
      </c>
    </row>
    <row r="94" spans="1:4" s="96" customFormat="1" x14ac:dyDescent="0.25">
      <c r="A94" s="160"/>
      <c r="B94" s="160"/>
      <c r="C94" s="33" t="s">
        <v>224</v>
      </c>
      <c r="D94" s="34">
        <v>1436</v>
      </c>
    </row>
    <row r="95" spans="1:4" s="96" customFormat="1" x14ac:dyDescent="0.25">
      <c r="A95" s="160"/>
      <c r="B95" s="160"/>
      <c r="C95" s="33" t="s">
        <v>228</v>
      </c>
      <c r="D95" s="34">
        <v>1182</v>
      </c>
    </row>
    <row r="96" spans="1:4" s="96" customFormat="1" x14ac:dyDescent="0.25">
      <c r="A96" s="160"/>
      <c r="B96" s="160"/>
      <c r="C96" s="33" t="s">
        <v>169</v>
      </c>
      <c r="D96" s="34">
        <v>27551</v>
      </c>
    </row>
    <row r="97" spans="1:4" s="96" customFormat="1" x14ac:dyDescent="0.25">
      <c r="A97" s="160"/>
      <c r="B97" s="160"/>
      <c r="C97" s="33" t="s">
        <v>7</v>
      </c>
      <c r="D97" s="34">
        <v>73201</v>
      </c>
    </row>
    <row r="98" spans="1:4" s="96" customFormat="1" x14ac:dyDescent="0.25">
      <c r="A98" s="160"/>
      <c r="B98" s="160" t="s">
        <v>321</v>
      </c>
      <c r="C98" s="33" t="s">
        <v>177</v>
      </c>
      <c r="D98" s="34">
        <v>17365</v>
      </c>
    </row>
    <row r="99" spans="1:4" s="96" customFormat="1" x14ac:dyDescent="0.25">
      <c r="A99" s="160"/>
      <c r="B99" s="160"/>
      <c r="C99" s="33" t="s">
        <v>150</v>
      </c>
      <c r="D99" s="34">
        <v>162341</v>
      </c>
    </row>
    <row r="100" spans="1:4" s="96" customFormat="1" x14ac:dyDescent="0.25">
      <c r="A100" s="160"/>
      <c r="B100" s="160"/>
      <c r="C100" s="33" t="s">
        <v>281</v>
      </c>
      <c r="D100" s="34">
        <v>21</v>
      </c>
    </row>
    <row r="101" spans="1:4" s="96" customFormat="1" x14ac:dyDescent="0.25">
      <c r="A101" s="160"/>
      <c r="B101" s="160"/>
      <c r="C101" s="33" t="s">
        <v>153</v>
      </c>
      <c r="D101" s="34">
        <v>102492</v>
      </c>
    </row>
    <row r="102" spans="1:4" s="96" customFormat="1" x14ac:dyDescent="0.25">
      <c r="A102" s="160"/>
      <c r="B102" s="160"/>
      <c r="C102" s="33" t="s">
        <v>147</v>
      </c>
      <c r="D102" s="34">
        <v>164419</v>
      </c>
    </row>
    <row r="103" spans="1:4" s="96" customFormat="1" x14ac:dyDescent="0.25">
      <c r="A103" s="160"/>
      <c r="B103" s="160"/>
      <c r="C103" s="33" t="s">
        <v>279</v>
      </c>
      <c r="D103" s="34">
        <v>21</v>
      </c>
    </row>
    <row r="104" spans="1:4" s="96" customFormat="1" x14ac:dyDescent="0.25">
      <c r="A104" s="160"/>
      <c r="B104" s="160"/>
      <c r="C104" s="33" t="s">
        <v>216</v>
      </c>
      <c r="D104" s="34">
        <v>1830</v>
      </c>
    </row>
    <row r="105" spans="1:4" s="96" customFormat="1" x14ac:dyDescent="0.25">
      <c r="A105" s="160"/>
      <c r="B105" s="160"/>
      <c r="C105" s="33" t="s">
        <v>151</v>
      </c>
      <c r="D105" s="34">
        <v>138884</v>
      </c>
    </row>
    <row r="106" spans="1:4" s="96" customFormat="1" x14ac:dyDescent="0.25">
      <c r="A106" s="160"/>
      <c r="B106" s="160"/>
      <c r="C106" s="33" t="s">
        <v>206</v>
      </c>
      <c r="D106" s="34">
        <v>2796</v>
      </c>
    </row>
    <row r="107" spans="1:4" s="96" customFormat="1" x14ac:dyDescent="0.25">
      <c r="A107" s="160"/>
      <c r="B107" s="160"/>
      <c r="C107" s="33" t="s">
        <v>225</v>
      </c>
      <c r="D107" s="34">
        <v>1369</v>
      </c>
    </row>
    <row r="108" spans="1:4" s="96" customFormat="1" x14ac:dyDescent="0.25">
      <c r="A108" s="160"/>
      <c r="B108" s="160"/>
      <c r="C108" s="33" t="s">
        <v>213</v>
      </c>
      <c r="D108" s="34">
        <v>2310</v>
      </c>
    </row>
    <row r="109" spans="1:4" s="96" customFormat="1" x14ac:dyDescent="0.25">
      <c r="A109" s="160"/>
      <c r="B109" s="160"/>
      <c r="C109" s="33" t="s">
        <v>268</v>
      </c>
      <c r="D109" s="34">
        <v>84</v>
      </c>
    </row>
    <row r="110" spans="1:4" s="96" customFormat="1" x14ac:dyDescent="0.25">
      <c r="A110" s="160"/>
      <c r="B110" s="160"/>
      <c r="C110" s="33" t="s">
        <v>266</v>
      </c>
      <c r="D110" s="34">
        <v>74</v>
      </c>
    </row>
    <row r="111" spans="1:4" s="96" customFormat="1" x14ac:dyDescent="0.25">
      <c r="A111" s="160"/>
      <c r="B111" s="160"/>
      <c r="C111" s="33" t="s">
        <v>7</v>
      </c>
      <c r="D111" s="34">
        <v>594006</v>
      </c>
    </row>
    <row r="112" spans="1:4" s="96" customFormat="1" x14ac:dyDescent="0.25">
      <c r="A112" s="160"/>
      <c r="B112" s="160" t="s">
        <v>322</v>
      </c>
      <c r="C112" s="33" t="s">
        <v>250</v>
      </c>
      <c r="D112" s="34">
        <v>431</v>
      </c>
    </row>
    <row r="113" spans="1:4" s="96" customFormat="1" x14ac:dyDescent="0.25">
      <c r="A113" s="160"/>
      <c r="B113" s="160"/>
      <c r="C113" s="33" t="s">
        <v>299</v>
      </c>
      <c r="D113" s="34">
        <v>6</v>
      </c>
    </row>
    <row r="114" spans="1:4" s="96" customFormat="1" x14ac:dyDescent="0.25">
      <c r="A114" s="160"/>
      <c r="B114" s="160"/>
      <c r="C114" s="33" t="s">
        <v>258</v>
      </c>
      <c r="D114" s="34">
        <v>216</v>
      </c>
    </row>
    <row r="115" spans="1:4" s="96" customFormat="1" x14ac:dyDescent="0.25">
      <c r="A115" s="160"/>
      <c r="B115" s="160"/>
      <c r="C115" s="33" t="s">
        <v>145</v>
      </c>
      <c r="D115" s="34">
        <v>284495</v>
      </c>
    </row>
    <row r="116" spans="1:4" s="96" customFormat="1" x14ac:dyDescent="0.25">
      <c r="A116" s="160"/>
      <c r="B116" s="160"/>
      <c r="C116" s="33" t="s">
        <v>284</v>
      </c>
      <c r="D116" s="34">
        <v>11</v>
      </c>
    </row>
    <row r="117" spans="1:4" s="96" customFormat="1" x14ac:dyDescent="0.25">
      <c r="A117" s="160"/>
      <c r="B117" s="160"/>
      <c r="C117" s="33" t="s">
        <v>200</v>
      </c>
      <c r="D117" s="34">
        <v>3960</v>
      </c>
    </row>
    <row r="118" spans="1:4" s="96" customFormat="1" x14ac:dyDescent="0.25">
      <c r="A118" s="160"/>
      <c r="B118" s="160"/>
      <c r="C118" s="33" t="s">
        <v>148</v>
      </c>
      <c r="D118" s="34">
        <v>155533</v>
      </c>
    </row>
    <row r="119" spans="1:4" s="96" customFormat="1" x14ac:dyDescent="0.25">
      <c r="A119" s="160"/>
      <c r="B119" s="160"/>
      <c r="C119" s="33" t="s">
        <v>189</v>
      </c>
      <c r="D119" s="34">
        <v>7774</v>
      </c>
    </row>
    <row r="120" spans="1:4" s="96" customFormat="1" x14ac:dyDescent="0.25">
      <c r="A120" s="160"/>
      <c r="B120" s="160"/>
      <c r="C120" s="33" t="s">
        <v>201</v>
      </c>
      <c r="D120" s="34">
        <v>3471</v>
      </c>
    </row>
    <row r="121" spans="1:4" s="96" customFormat="1" x14ac:dyDescent="0.25">
      <c r="A121" s="160"/>
      <c r="B121" s="160"/>
      <c r="C121" s="33" t="s">
        <v>267</v>
      </c>
      <c r="D121" s="34">
        <v>67</v>
      </c>
    </row>
    <row r="122" spans="1:4" s="96" customFormat="1" x14ac:dyDescent="0.25">
      <c r="A122" s="160"/>
      <c r="B122" s="160"/>
      <c r="C122" s="33" t="s">
        <v>263</v>
      </c>
      <c r="D122" s="34">
        <v>102</v>
      </c>
    </row>
    <row r="123" spans="1:4" s="96" customFormat="1" x14ac:dyDescent="0.25">
      <c r="A123" s="160"/>
      <c r="B123" s="160"/>
      <c r="C123" s="33" t="s">
        <v>242</v>
      </c>
      <c r="D123" s="34">
        <v>457</v>
      </c>
    </row>
    <row r="124" spans="1:4" s="96" customFormat="1" x14ac:dyDescent="0.25">
      <c r="A124" s="160"/>
      <c r="B124" s="160"/>
      <c r="C124" s="33" t="s">
        <v>257</v>
      </c>
      <c r="D124" s="34">
        <v>266</v>
      </c>
    </row>
    <row r="125" spans="1:4" s="96" customFormat="1" x14ac:dyDescent="0.25">
      <c r="A125" s="160"/>
      <c r="B125" s="160"/>
      <c r="C125" s="33" t="s">
        <v>255</v>
      </c>
      <c r="D125" s="34">
        <v>276</v>
      </c>
    </row>
    <row r="126" spans="1:4" s="96" customFormat="1" x14ac:dyDescent="0.25">
      <c r="A126" s="160"/>
      <c r="B126" s="160"/>
      <c r="C126" s="33" t="s">
        <v>194</v>
      </c>
      <c r="D126" s="34">
        <v>6297</v>
      </c>
    </row>
    <row r="127" spans="1:4" s="96" customFormat="1" x14ac:dyDescent="0.25">
      <c r="A127" s="160"/>
      <c r="B127" s="160"/>
      <c r="C127" s="33" t="s">
        <v>214</v>
      </c>
      <c r="D127" s="34">
        <v>1911</v>
      </c>
    </row>
    <row r="128" spans="1:4" s="96" customFormat="1" x14ac:dyDescent="0.25">
      <c r="A128" s="160"/>
      <c r="B128" s="160"/>
      <c r="C128" s="33" t="s">
        <v>234</v>
      </c>
      <c r="D128" s="34">
        <v>835</v>
      </c>
    </row>
    <row r="129" spans="1:4" s="96" customFormat="1" x14ac:dyDescent="0.25">
      <c r="A129" s="160"/>
      <c r="B129" s="160"/>
      <c r="C129" s="33" t="s">
        <v>7</v>
      </c>
      <c r="D129" s="34">
        <v>466108</v>
      </c>
    </row>
    <row r="130" spans="1:4" s="96" customFormat="1" x14ac:dyDescent="0.25">
      <c r="A130" s="160"/>
      <c r="B130" s="159" t="s">
        <v>331</v>
      </c>
      <c r="C130" s="159"/>
      <c r="D130" s="98">
        <v>1133315</v>
      </c>
    </row>
    <row r="131" spans="1:4" s="96" customFormat="1" x14ac:dyDescent="0.25">
      <c r="A131" s="160" t="s">
        <v>323</v>
      </c>
      <c r="B131" s="161" t="s">
        <v>324</v>
      </c>
      <c r="C131" s="33" t="s">
        <v>208</v>
      </c>
      <c r="D131" s="34">
        <v>2582</v>
      </c>
    </row>
    <row r="132" spans="1:4" s="96" customFormat="1" x14ac:dyDescent="0.25">
      <c r="A132" s="160"/>
      <c r="B132" s="160"/>
      <c r="C132" s="33" t="s">
        <v>164</v>
      </c>
      <c r="D132" s="34">
        <v>36031</v>
      </c>
    </row>
    <row r="133" spans="1:4" s="96" customFormat="1" x14ac:dyDescent="0.25">
      <c r="A133" s="160"/>
      <c r="B133" s="160"/>
      <c r="C133" s="33" t="s">
        <v>7</v>
      </c>
      <c r="D133" s="34">
        <v>38613</v>
      </c>
    </row>
    <row r="134" spans="1:4" s="96" customFormat="1" ht="15" customHeight="1" x14ac:dyDescent="0.25">
      <c r="A134" s="160"/>
      <c r="B134" s="168" t="s">
        <v>325</v>
      </c>
      <c r="C134" s="33" t="s">
        <v>287</v>
      </c>
      <c r="D134" s="34">
        <v>13</v>
      </c>
    </row>
    <row r="135" spans="1:4" s="96" customFormat="1" x14ac:dyDescent="0.25">
      <c r="A135" s="160"/>
      <c r="B135" s="169"/>
      <c r="C135" s="33" t="s">
        <v>276</v>
      </c>
      <c r="D135" s="34">
        <v>25</v>
      </c>
    </row>
    <row r="136" spans="1:4" s="96" customFormat="1" x14ac:dyDescent="0.25">
      <c r="A136" s="160"/>
      <c r="B136" s="169"/>
      <c r="C136" s="33" t="s">
        <v>282</v>
      </c>
      <c r="D136" s="34">
        <v>45</v>
      </c>
    </row>
    <row r="137" spans="1:4" s="96" customFormat="1" x14ac:dyDescent="0.25">
      <c r="A137" s="160"/>
      <c r="B137" s="169"/>
      <c r="C137" s="33" t="s">
        <v>289</v>
      </c>
      <c r="D137" s="34">
        <v>10</v>
      </c>
    </row>
    <row r="138" spans="1:4" s="96" customFormat="1" x14ac:dyDescent="0.25">
      <c r="A138" s="160"/>
      <c r="B138" s="169"/>
      <c r="C138" s="33" t="s">
        <v>241</v>
      </c>
      <c r="D138" s="34">
        <v>609</v>
      </c>
    </row>
    <row r="139" spans="1:4" s="96" customFormat="1" x14ac:dyDescent="0.25">
      <c r="A139" s="160"/>
      <c r="B139" s="169"/>
      <c r="C139" s="33" t="s">
        <v>168</v>
      </c>
      <c r="D139" s="34">
        <v>23887</v>
      </c>
    </row>
    <row r="140" spans="1:4" s="96" customFormat="1" x14ac:dyDescent="0.25">
      <c r="A140" s="160"/>
      <c r="B140" s="169"/>
      <c r="C140" s="33" t="s">
        <v>240</v>
      </c>
      <c r="D140" s="34">
        <v>491</v>
      </c>
    </row>
    <row r="141" spans="1:4" s="96" customFormat="1" ht="24" x14ac:dyDescent="0.25">
      <c r="A141" s="160"/>
      <c r="B141" s="169"/>
      <c r="C141" s="99" t="s">
        <v>326</v>
      </c>
      <c r="D141" s="34">
        <v>28804</v>
      </c>
    </row>
    <row r="142" spans="1:4" s="96" customFormat="1" x14ac:dyDescent="0.25">
      <c r="A142" s="160"/>
      <c r="B142" s="169"/>
      <c r="C142" s="33" t="s">
        <v>173</v>
      </c>
      <c r="D142" s="34">
        <v>21266</v>
      </c>
    </row>
    <row r="143" spans="1:4" s="96" customFormat="1" x14ac:dyDescent="0.25">
      <c r="A143" s="160"/>
      <c r="B143" s="169"/>
      <c r="C143" s="33" t="s">
        <v>260</v>
      </c>
      <c r="D143" s="34">
        <v>145</v>
      </c>
    </row>
    <row r="144" spans="1:4" s="96" customFormat="1" x14ac:dyDescent="0.25">
      <c r="A144" s="160"/>
      <c r="B144" s="169"/>
      <c r="C144" s="33" t="s">
        <v>293</v>
      </c>
      <c r="D144" s="34">
        <v>13</v>
      </c>
    </row>
    <row r="145" spans="1:4" s="96" customFormat="1" x14ac:dyDescent="0.25">
      <c r="A145" s="160"/>
      <c r="B145" s="169"/>
      <c r="C145" s="33" t="s">
        <v>230</v>
      </c>
      <c r="D145" s="34">
        <v>987</v>
      </c>
    </row>
    <row r="146" spans="1:4" s="96" customFormat="1" x14ac:dyDescent="0.25">
      <c r="A146" s="160"/>
      <c r="B146" s="169"/>
      <c r="C146" s="33" t="s">
        <v>243</v>
      </c>
      <c r="D146" s="34">
        <v>409</v>
      </c>
    </row>
    <row r="147" spans="1:4" s="96" customFormat="1" x14ac:dyDescent="0.25">
      <c r="A147" s="160"/>
      <c r="B147" s="169"/>
      <c r="C147" s="33" t="s">
        <v>203</v>
      </c>
      <c r="D147" s="34">
        <v>3360</v>
      </c>
    </row>
    <row r="148" spans="1:4" s="96" customFormat="1" x14ac:dyDescent="0.25">
      <c r="A148" s="160"/>
      <c r="B148" s="169"/>
      <c r="C148" s="33" t="s">
        <v>195</v>
      </c>
      <c r="D148" s="34">
        <v>6104</v>
      </c>
    </row>
    <row r="149" spans="1:4" s="96" customFormat="1" x14ac:dyDescent="0.25">
      <c r="A149" s="160"/>
      <c r="B149" s="169"/>
      <c r="C149" s="33" t="s">
        <v>235</v>
      </c>
      <c r="D149" s="34">
        <v>867</v>
      </c>
    </row>
    <row r="150" spans="1:4" s="96" customFormat="1" x14ac:dyDescent="0.25">
      <c r="A150" s="160"/>
      <c r="B150" s="169"/>
      <c r="C150" s="33" t="s">
        <v>245</v>
      </c>
      <c r="D150" s="34">
        <v>436</v>
      </c>
    </row>
    <row r="151" spans="1:4" s="96" customFormat="1" x14ac:dyDescent="0.25">
      <c r="A151" s="160"/>
      <c r="B151" s="169"/>
      <c r="C151" s="33" t="s">
        <v>283</v>
      </c>
      <c r="D151" s="34">
        <v>10</v>
      </c>
    </row>
    <row r="152" spans="1:4" s="96" customFormat="1" ht="24" x14ac:dyDescent="0.25">
      <c r="A152" s="160"/>
      <c r="B152" s="169"/>
      <c r="C152" s="99" t="s">
        <v>327</v>
      </c>
      <c r="D152" s="34">
        <v>3</v>
      </c>
    </row>
    <row r="153" spans="1:4" s="96" customFormat="1" x14ac:dyDescent="0.25">
      <c r="A153" s="160"/>
      <c r="B153" s="169"/>
      <c r="C153" s="33" t="s">
        <v>291</v>
      </c>
      <c r="D153" s="34">
        <v>18</v>
      </c>
    </row>
    <row r="154" spans="1:4" s="96" customFormat="1" x14ac:dyDescent="0.25">
      <c r="A154" s="160"/>
      <c r="B154" s="169"/>
      <c r="C154" s="33" t="s">
        <v>188</v>
      </c>
      <c r="D154" s="34">
        <v>10616</v>
      </c>
    </row>
    <row r="155" spans="1:4" s="96" customFormat="1" x14ac:dyDescent="0.25">
      <c r="A155" s="160"/>
      <c r="B155" s="169"/>
      <c r="C155" s="33" t="s">
        <v>183</v>
      </c>
      <c r="D155" s="34">
        <v>12309</v>
      </c>
    </row>
    <row r="156" spans="1:4" s="96" customFormat="1" x14ac:dyDescent="0.25">
      <c r="A156" s="160"/>
      <c r="B156" s="169"/>
      <c r="C156" s="33" t="s">
        <v>162</v>
      </c>
      <c r="D156" s="34">
        <v>46612</v>
      </c>
    </row>
    <row r="157" spans="1:4" s="96" customFormat="1" x14ac:dyDescent="0.25">
      <c r="A157" s="160"/>
      <c r="B157" s="169"/>
      <c r="C157" s="33" t="s">
        <v>202</v>
      </c>
      <c r="D157" s="34">
        <v>3402</v>
      </c>
    </row>
    <row r="158" spans="1:4" s="96" customFormat="1" x14ac:dyDescent="0.25">
      <c r="A158" s="160"/>
      <c r="B158" s="169"/>
      <c r="C158" s="33" t="s">
        <v>172</v>
      </c>
      <c r="D158" s="34">
        <v>21320</v>
      </c>
    </row>
    <row r="159" spans="1:4" s="96" customFormat="1" x14ac:dyDescent="0.25">
      <c r="A159" s="160"/>
      <c r="B159" s="169"/>
      <c r="C159" s="33" t="s">
        <v>158</v>
      </c>
      <c r="D159" s="34">
        <v>62459</v>
      </c>
    </row>
    <row r="160" spans="1:4" s="96" customFormat="1" x14ac:dyDescent="0.25">
      <c r="A160" s="160"/>
      <c r="B160" s="169"/>
      <c r="C160" s="33" t="s">
        <v>290</v>
      </c>
      <c r="D160" s="34">
        <v>15</v>
      </c>
    </row>
    <row r="161" spans="1:4" s="96" customFormat="1" x14ac:dyDescent="0.25">
      <c r="A161" s="160"/>
      <c r="B161" s="169"/>
      <c r="C161" s="33" t="s">
        <v>218</v>
      </c>
      <c r="D161" s="34">
        <v>1844</v>
      </c>
    </row>
    <row r="162" spans="1:4" s="96" customFormat="1" x14ac:dyDescent="0.25">
      <c r="A162" s="160"/>
      <c r="B162" s="169"/>
      <c r="C162" s="33" t="s">
        <v>157</v>
      </c>
      <c r="D162" s="34">
        <v>96488</v>
      </c>
    </row>
    <row r="163" spans="1:4" s="96" customFormat="1" x14ac:dyDescent="0.25">
      <c r="A163" s="160"/>
      <c r="B163" s="169"/>
      <c r="C163" s="33" t="s">
        <v>294</v>
      </c>
      <c r="D163" s="34">
        <v>9</v>
      </c>
    </row>
    <row r="164" spans="1:4" s="96" customFormat="1" x14ac:dyDescent="0.25">
      <c r="A164" s="160"/>
      <c r="B164" s="169"/>
      <c r="C164" s="33" t="s">
        <v>265</v>
      </c>
      <c r="D164" s="34">
        <v>70</v>
      </c>
    </row>
    <row r="165" spans="1:4" s="96" customFormat="1" x14ac:dyDescent="0.25">
      <c r="A165" s="160"/>
      <c r="B165" s="169"/>
      <c r="C165" s="33" t="s">
        <v>227</v>
      </c>
      <c r="D165" s="34">
        <v>1212</v>
      </c>
    </row>
    <row r="166" spans="1:4" s="96" customFormat="1" x14ac:dyDescent="0.25">
      <c r="A166" s="160"/>
      <c r="B166" s="169"/>
      <c r="C166" s="33" t="s">
        <v>181</v>
      </c>
      <c r="D166" s="34">
        <v>13301</v>
      </c>
    </row>
    <row r="167" spans="1:4" s="96" customFormat="1" x14ac:dyDescent="0.25">
      <c r="A167" s="160"/>
      <c r="B167" s="170"/>
      <c r="C167" s="33" t="s">
        <v>7</v>
      </c>
      <c r="D167" s="34">
        <v>357159</v>
      </c>
    </row>
    <row r="168" spans="1:4" s="96" customFormat="1" x14ac:dyDescent="0.25">
      <c r="A168" s="160"/>
      <c r="B168" s="159" t="s">
        <v>332</v>
      </c>
      <c r="C168" s="159"/>
      <c r="D168" s="98">
        <v>395772</v>
      </c>
    </row>
    <row r="169" spans="1:4" s="96" customFormat="1" x14ac:dyDescent="0.25">
      <c r="A169" s="160" t="s">
        <v>328</v>
      </c>
      <c r="B169" s="160" t="s">
        <v>328</v>
      </c>
      <c r="C169" s="33" t="s">
        <v>220</v>
      </c>
      <c r="D169" s="34">
        <v>1816</v>
      </c>
    </row>
    <row r="170" spans="1:4" s="96" customFormat="1" x14ac:dyDescent="0.25">
      <c r="A170" s="160"/>
      <c r="B170" s="160"/>
      <c r="C170" s="33" t="s">
        <v>271</v>
      </c>
      <c r="D170" s="34">
        <v>33</v>
      </c>
    </row>
    <row r="171" spans="1:4" s="96" customFormat="1" x14ac:dyDescent="0.25">
      <c r="A171" s="160"/>
      <c r="B171" s="160"/>
      <c r="C171" s="33" t="s">
        <v>298</v>
      </c>
      <c r="D171" s="34">
        <v>5</v>
      </c>
    </row>
    <row r="172" spans="1:4" s="96" customFormat="1" x14ac:dyDescent="0.25">
      <c r="A172" s="160"/>
      <c r="B172" s="160"/>
      <c r="C172" s="33" t="s">
        <v>288</v>
      </c>
      <c r="D172" s="34">
        <v>10</v>
      </c>
    </row>
    <row r="173" spans="1:4" s="96" customFormat="1" ht="24" x14ac:dyDescent="0.25">
      <c r="A173" s="160"/>
      <c r="B173" s="160"/>
      <c r="C173" s="99" t="s">
        <v>329</v>
      </c>
      <c r="D173" s="34">
        <v>5</v>
      </c>
    </row>
    <row r="174" spans="1:4" s="96" customFormat="1" x14ac:dyDescent="0.25">
      <c r="A174" s="160"/>
      <c r="B174" s="160"/>
      <c r="C174" s="33" t="s">
        <v>303</v>
      </c>
      <c r="D174" s="34">
        <v>1</v>
      </c>
    </row>
    <row r="175" spans="1:4" s="96" customFormat="1" x14ac:dyDescent="0.25">
      <c r="A175" s="160"/>
      <c r="B175" s="160"/>
      <c r="C175" s="33" t="s">
        <v>248</v>
      </c>
      <c r="D175" s="34">
        <v>430</v>
      </c>
    </row>
    <row r="176" spans="1:4" s="96" customFormat="1" x14ac:dyDescent="0.25">
      <c r="A176" s="160"/>
      <c r="B176" s="160"/>
      <c r="C176" s="33" t="s">
        <v>301</v>
      </c>
      <c r="D176" s="34">
        <v>10</v>
      </c>
    </row>
    <row r="177" spans="1:4" s="96" customFormat="1" x14ac:dyDescent="0.25">
      <c r="A177" s="160"/>
      <c r="B177" s="160"/>
      <c r="C177" s="33" t="s">
        <v>278</v>
      </c>
      <c r="D177" s="34">
        <v>33</v>
      </c>
    </row>
    <row r="178" spans="1:4" s="96" customFormat="1" x14ac:dyDescent="0.25">
      <c r="A178" s="160"/>
      <c r="B178" s="160"/>
      <c r="C178" s="33" t="s">
        <v>296</v>
      </c>
      <c r="D178" s="34">
        <v>6</v>
      </c>
    </row>
    <row r="179" spans="1:4" s="96" customFormat="1" x14ac:dyDescent="0.25">
      <c r="A179" s="160"/>
      <c r="B179" s="160"/>
      <c r="C179" s="33" t="s">
        <v>269</v>
      </c>
      <c r="D179" s="34">
        <v>42</v>
      </c>
    </row>
    <row r="180" spans="1:4" s="96" customFormat="1" x14ac:dyDescent="0.25">
      <c r="A180" s="160"/>
      <c r="B180" s="160"/>
      <c r="C180" s="33" t="s">
        <v>292</v>
      </c>
      <c r="D180" s="34">
        <v>15</v>
      </c>
    </row>
    <row r="181" spans="1:4" s="96" customFormat="1" x14ac:dyDescent="0.25">
      <c r="A181" s="160"/>
      <c r="B181" s="160"/>
      <c r="C181" s="33" t="s">
        <v>300</v>
      </c>
      <c r="D181" s="34">
        <v>53</v>
      </c>
    </row>
    <row r="182" spans="1:4" s="96" customFormat="1" x14ac:dyDescent="0.25">
      <c r="A182" s="160"/>
      <c r="B182" s="160"/>
      <c r="C182" s="33" t="s">
        <v>302</v>
      </c>
      <c r="D182" s="34">
        <v>6</v>
      </c>
    </row>
    <row r="183" spans="1:4" s="96" customFormat="1" x14ac:dyDescent="0.25">
      <c r="A183" s="160"/>
      <c r="B183" s="160"/>
      <c r="C183" s="33" t="s">
        <v>7</v>
      </c>
      <c r="D183" s="34">
        <v>2465</v>
      </c>
    </row>
    <row r="184" spans="1:4" s="96" customFormat="1" x14ac:dyDescent="0.25">
      <c r="A184" s="160"/>
      <c r="B184" s="159" t="s">
        <v>333</v>
      </c>
      <c r="C184" s="159"/>
      <c r="D184" s="98">
        <f t="shared" ref="D184" si="0">D183</f>
        <v>2465</v>
      </c>
    </row>
    <row r="185" spans="1:4" s="96" customFormat="1" x14ac:dyDescent="0.25">
      <c r="A185" s="162" t="s">
        <v>239</v>
      </c>
      <c r="B185" s="163"/>
      <c r="C185" s="164"/>
      <c r="D185" s="98">
        <v>675</v>
      </c>
    </row>
    <row r="186" spans="1:4" s="100" customFormat="1" ht="12.75" x14ac:dyDescent="0.2">
      <c r="A186" s="159" t="s">
        <v>345</v>
      </c>
      <c r="B186" s="159"/>
      <c r="C186" s="159"/>
      <c r="D186" s="98">
        <v>3727706</v>
      </c>
    </row>
  </sheetData>
  <sheetProtection algorithmName="SHA-512" hashValue="pFMup926bUHQg4x0mWLjcfewkNRoHq7KK+i2aB3paruqeFY/7qFoqKI7UAitsZYQB1oIC8OJEnx2Ep5bVo68qw==" saltValue="9Zc4WO8z93Suicrik1rx4w==" spinCount="100000" sheet="1" objects="1" scenarios="1"/>
  <mergeCells count="26">
    <mergeCell ref="A131:A168"/>
    <mergeCell ref="B131:B133"/>
    <mergeCell ref="B168:C168"/>
    <mergeCell ref="A21:A79"/>
    <mergeCell ref="B21:B28"/>
    <mergeCell ref="B29:B45"/>
    <mergeCell ref="B46:B63"/>
    <mergeCell ref="B64:B78"/>
    <mergeCell ref="B79:C79"/>
    <mergeCell ref="B134:B167"/>
    <mergeCell ref="A1:J1"/>
    <mergeCell ref="A80:A130"/>
    <mergeCell ref="B80:B97"/>
    <mergeCell ref="B98:B111"/>
    <mergeCell ref="B112:B129"/>
    <mergeCell ref="B130:C130"/>
    <mergeCell ref="A2:C2"/>
    <mergeCell ref="A3:A20"/>
    <mergeCell ref="B3:B15"/>
    <mergeCell ref="B16:B19"/>
    <mergeCell ref="B20:C20"/>
    <mergeCell ref="A169:A184"/>
    <mergeCell ref="B169:B183"/>
    <mergeCell ref="B184:C184"/>
    <mergeCell ref="A185:C185"/>
    <mergeCell ref="A186:C18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1"/>
    </sheetView>
  </sheetViews>
  <sheetFormatPr defaultColWidth="11.5703125" defaultRowHeight="15" x14ac:dyDescent="0.25"/>
  <cols>
    <col min="1" max="1" width="30.85546875" style="8" bestFit="1" customWidth="1"/>
    <col min="2" max="2" width="12.7109375" style="8" customWidth="1"/>
    <col min="3" max="3" width="13.85546875" style="8" customWidth="1"/>
    <col min="4" max="4" width="10.5703125" style="8" customWidth="1"/>
    <col min="5" max="5" width="9.7109375" style="8" customWidth="1"/>
    <col min="6" max="6" width="11.7109375" style="8" customWidth="1"/>
    <col min="7" max="7" width="9.7109375" style="8" bestFit="1" customWidth="1"/>
    <col min="8" max="16384" width="11.5703125" style="8"/>
  </cols>
  <sheetData>
    <row r="1" spans="1:10" customFormat="1" ht="16.899999999999999" customHeight="1" x14ac:dyDescent="0.25">
      <c r="A1" s="171" t="s">
        <v>382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6" customFormat="1" ht="23.45" customHeight="1" x14ac:dyDescent="0.25">
      <c r="A2" s="101" t="s">
        <v>365</v>
      </c>
      <c r="B2" s="103" t="s">
        <v>305</v>
      </c>
      <c r="C2" s="103" t="s">
        <v>308</v>
      </c>
      <c r="D2" s="102" t="s">
        <v>136</v>
      </c>
      <c r="E2" s="102" t="s">
        <v>137</v>
      </c>
      <c r="F2" s="102" t="s">
        <v>138</v>
      </c>
      <c r="G2" s="124" t="s">
        <v>133</v>
      </c>
    </row>
    <row r="3" spans="1:10" s="6" customFormat="1" x14ac:dyDescent="0.25">
      <c r="A3" s="86" t="s">
        <v>334</v>
      </c>
      <c r="B3" s="87">
        <v>341557</v>
      </c>
      <c r="C3" s="87">
        <v>345346</v>
      </c>
      <c r="D3" s="87">
        <v>252956</v>
      </c>
      <c r="E3" s="87">
        <v>149282</v>
      </c>
      <c r="F3" s="87">
        <v>26154</v>
      </c>
      <c r="G3" s="125">
        <v>1115295</v>
      </c>
      <c r="H3" s="131"/>
    </row>
    <row r="4" spans="1:10" s="6" customFormat="1" x14ac:dyDescent="0.25">
      <c r="A4" s="82" t="s">
        <v>335</v>
      </c>
      <c r="B4" s="81">
        <v>305491</v>
      </c>
      <c r="C4" s="81">
        <v>153318</v>
      </c>
      <c r="D4" s="81">
        <v>106960</v>
      </c>
      <c r="E4" s="81">
        <v>70886</v>
      </c>
      <c r="F4" s="81">
        <v>40070</v>
      </c>
      <c r="G4" s="126">
        <v>676725</v>
      </c>
      <c r="H4" s="131"/>
    </row>
    <row r="5" spans="1:10" s="6" customFormat="1" x14ac:dyDescent="0.25">
      <c r="A5" s="83" t="s">
        <v>336</v>
      </c>
      <c r="B5" s="81">
        <v>114569</v>
      </c>
      <c r="C5" s="81">
        <v>94378</v>
      </c>
      <c r="D5" s="81">
        <v>63751</v>
      </c>
      <c r="E5" s="81">
        <v>50083</v>
      </c>
      <c r="F5" s="81">
        <v>21024</v>
      </c>
      <c r="G5" s="126">
        <v>343805</v>
      </c>
      <c r="H5" s="131"/>
    </row>
    <row r="6" spans="1:10" s="6" customFormat="1" x14ac:dyDescent="0.25">
      <c r="A6" s="83" t="s">
        <v>337</v>
      </c>
      <c r="B6" s="81">
        <v>9793</v>
      </c>
      <c r="C6" s="81">
        <v>5220</v>
      </c>
      <c r="D6" s="81">
        <v>12946</v>
      </c>
      <c r="E6" s="81">
        <v>4151</v>
      </c>
      <c r="F6" s="81">
        <v>3829</v>
      </c>
      <c r="G6" s="126">
        <v>35939</v>
      </c>
      <c r="H6" s="131"/>
    </row>
    <row r="7" spans="1:10" s="6" customFormat="1" x14ac:dyDescent="0.25">
      <c r="A7" s="83" t="s">
        <v>338</v>
      </c>
      <c r="B7" s="81">
        <v>7735</v>
      </c>
      <c r="C7" s="81">
        <v>6979</v>
      </c>
      <c r="D7" s="81">
        <v>6960</v>
      </c>
      <c r="E7" s="81">
        <v>1467</v>
      </c>
      <c r="F7" s="81">
        <v>574</v>
      </c>
      <c r="G7" s="126">
        <v>23715</v>
      </c>
      <c r="H7" s="131"/>
    </row>
    <row r="8" spans="1:10" s="6" customFormat="1" x14ac:dyDescent="0.25">
      <c r="A8" s="78" t="s">
        <v>330</v>
      </c>
      <c r="B8" s="88">
        <v>437588</v>
      </c>
      <c r="C8" s="88">
        <v>259895</v>
      </c>
      <c r="D8" s="88">
        <v>190617</v>
      </c>
      <c r="E8" s="88">
        <v>126587</v>
      </c>
      <c r="F8" s="88">
        <v>65497</v>
      </c>
      <c r="G8" s="127">
        <v>1080184</v>
      </c>
      <c r="H8" s="131"/>
    </row>
    <row r="9" spans="1:10" s="6" customFormat="1" x14ac:dyDescent="0.25">
      <c r="A9" s="82" t="s">
        <v>339</v>
      </c>
      <c r="B9" s="81">
        <v>19830</v>
      </c>
      <c r="C9" s="81">
        <v>14031</v>
      </c>
      <c r="D9" s="81">
        <v>22238</v>
      </c>
      <c r="E9" s="81">
        <v>15842</v>
      </c>
      <c r="F9" s="81">
        <v>1260</v>
      </c>
      <c r="G9" s="126">
        <v>73201</v>
      </c>
      <c r="H9" s="131"/>
    </row>
    <row r="10" spans="1:10" s="6" customFormat="1" x14ac:dyDescent="0.25">
      <c r="A10" s="83" t="s">
        <v>340</v>
      </c>
      <c r="B10" s="81">
        <v>190244</v>
      </c>
      <c r="C10" s="81">
        <v>143527</v>
      </c>
      <c r="D10" s="81">
        <v>161061</v>
      </c>
      <c r="E10" s="81">
        <v>69560</v>
      </c>
      <c r="F10" s="81">
        <v>29614</v>
      </c>
      <c r="G10" s="126">
        <v>594006</v>
      </c>
      <c r="H10" s="131"/>
    </row>
    <row r="11" spans="1:10" s="6" customFormat="1" x14ac:dyDescent="0.25">
      <c r="A11" s="83" t="s">
        <v>341</v>
      </c>
      <c r="B11" s="81">
        <v>165813</v>
      </c>
      <c r="C11" s="81">
        <v>94137</v>
      </c>
      <c r="D11" s="81">
        <v>156983</v>
      </c>
      <c r="E11" s="81">
        <v>32836</v>
      </c>
      <c r="F11" s="81">
        <v>16339</v>
      </c>
      <c r="G11" s="126">
        <v>466108</v>
      </c>
      <c r="H11" s="131"/>
    </row>
    <row r="12" spans="1:10" s="6" customFormat="1" x14ac:dyDescent="0.25">
      <c r="A12" s="78" t="s">
        <v>331</v>
      </c>
      <c r="B12" s="88">
        <v>375887</v>
      </c>
      <c r="C12" s="88">
        <v>251695</v>
      </c>
      <c r="D12" s="88">
        <v>340282</v>
      </c>
      <c r="E12" s="88">
        <v>118238</v>
      </c>
      <c r="F12" s="88">
        <v>47213</v>
      </c>
      <c r="G12" s="127">
        <v>1133315</v>
      </c>
      <c r="H12" s="131"/>
    </row>
    <row r="13" spans="1:10" s="6" customFormat="1" x14ac:dyDescent="0.25">
      <c r="A13" s="83" t="s">
        <v>342</v>
      </c>
      <c r="B13" s="81">
        <v>5830</v>
      </c>
      <c r="C13" s="81">
        <v>13305</v>
      </c>
      <c r="D13" s="81">
        <v>10343</v>
      </c>
      <c r="E13" s="81">
        <v>6257</v>
      </c>
      <c r="F13" s="81">
        <v>2878</v>
      </c>
      <c r="G13" s="126">
        <v>38613</v>
      </c>
      <c r="H13" s="131"/>
    </row>
    <row r="14" spans="1:10" s="6" customFormat="1" x14ac:dyDescent="0.25">
      <c r="A14" s="83" t="s">
        <v>343</v>
      </c>
      <c r="B14" s="123">
        <v>195438</v>
      </c>
      <c r="C14" s="123">
        <v>45834</v>
      </c>
      <c r="D14" s="123">
        <v>88540</v>
      </c>
      <c r="E14" s="123">
        <v>20491</v>
      </c>
      <c r="F14" s="123">
        <v>6856</v>
      </c>
      <c r="G14" s="128">
        <v>357159</v>
      </c>
      <c r="H14" s="131"/>
    </row>
    <row r="15" spans="1:10" s="6" customFormat="1" x14ac:dyDescent="0.25">
      <c r="A15" s="78" t="s">
        <v>347</v>
      </c>
      <c r="B15" s="122">
        <v>201268</v>
      </c>
      <c r="C15" s="122">
        <v>59139</v>
      </c>
      <c r="D15" s="122">
        <v>98883</v>
      </c>
      <c r="E15" s="122">
        <v>26748</v>
      </c>
      <c r="F15" s="122">
        <v>9734</v>
      </c>
      <c r="G15" s="129">
        <v>395772</v>
      </c>
      <c r="H15" s="131"/>
    </row>
    <row r="16" spans="1:10" s="6" customFormat="1" x14ac:dyDescent="0.25">
      <c r="A16" s="89" t="s">
        <v>333</v>
      </c>
      <c r="B16" s="122">
        <v>736</v>
      </c>
      <c r="C16" s="122">
        <v>463</v>
      </c>
      <c r="D16" s="122">
        <v>969</v>
      </c>
      <c r="E16" s="122">
        <v>194</v>
      </c>
      <c r="F16" s="122">
        <v>103</v>
      </c>
      <c r="G16" s="129">
        <v>2465</v>
      </c>
      <c r="H16" s="131"/>
    </row>
    <row r="17" spans="1:8" s="6" customFormat="1" x14ac:dyDescent="0.25">
      <c r="A17" s="76" t="s">
        <v>344</v>
      </c>
      <c r="B17" s="81">
        <v>195</v>
      </c>
      <c r="C17" s="81">
        <v>97</v>
      </c>
      <c r="D17" s="81">
        <v>265</v>
      </c>
      <c r="E17" s="81">
        <v>69</v>
      </c>
      <c r="F17" s="81">
        <v>49</v>
      </c>
      <c r="G17" s="126">
        <v>675</v>
      </c>
      <c r="H17" s="131"/>
    </row>
    <row r="18" spans="1:8" s="7" customFormat="1" x14ac:dyDescent="0.25">
      <c r="A18" s="84" t="s">
        <v>345</v>
      </c>
      <c r="B18" s="85">
        <v>1357231</v>
      </c>
      <c r="C18" s="85">
        <v>916635</v>
      </c>
      <c r="D18" s="85">
        <v>883972</v>
      </c>
      <c r="E18" s="85">
        <v>421118</v>
      </c>
      <c r="F18" s="85">
        <v>148750</v>
      </c>
      <c r="G18" s="130">
        <v>3727706</v>
      </c>
      <c r="H18" s="131"/>
    </row>
    <row r="20" spans="1:8" x14ac:dyDescent="0.25">
      <c r="B20" s="9"/>
      <c r="C20" s="9"/>
      <c r="D20" s="9"/>
      <c r="E20" s="9"/>
      <c r="F20" s="9"/>
      <c r="G20" s="9"/>
    </row>
  </sheetData>
  <sheetProtection algorithmName="SHA-512" hashValue="QAnQUswW6BFYS9kzWBg77UuMmcsp9p65pN2paBHkxakpJ0nxgX2bRt1COagQFwe3UaYzqF4Gotwu+c3BxtsCWA==" saltValue="l69+vaksz9WOYUES79FYMQ==" spinCount="100000" sheet="1" objects="1" scenarios="1"/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"/>
  <sheetViews>
    <sheetView workbookViewId="0">
      <selection activeCell="B3" sqref="B3:Q3"/>
    </sheetView>
  </sheetViews>
  <sheetFormatPr defaultRowHeight="15" x14ac:dyDescent="0.25"/>
  <sheetData>
    <row r="3" spans="2:17" x14ac:dyDescent="0.25">
      <c r="B3" s="172" t="s">
        <v>383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</sheetData>
  <sheetProtection algorithmName="SHA-512" hashValue="+LntjzL38uDVsD9mCypX7MmPLYdiOCgmvkQG/5DNkp5LdvA6wA1kcdMz56f6cvb2BhTopV64rovw+aZ51Gac9g==" saltValue="DLq9HCtk8FbiCCS+hoiubw==" spinCount="100000" sheet="1" objects="1" scenarios="1"/>
  <mergeCells count="1">
    <mergeCell ref="B3:Q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"/>
  <sheetViews>
    <sheetView workbookViewId="0"/>
  </sheetViews>
  <sheetFormatPr defaultRowHeight="15" x14ac:dyDescent="0.25"/>
  <sheetData>
    <row r="2" spans="2:17" ht="15" customHeight="1" x14ac:dyDescent="0.25">
      <c r="B2" s="146" t="s">
        <v>368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</sheetData>
  <sheetProtection algorithmName="SHA-512" hashValue="on74XcIqR2mruitFz3e8zzLjH0f0XntNTNALzU/hHnKNFnF5RFXAbBVQoeFPyvVZABQjLlI5AR8GYZwzqH9VHQ==" saltValue="N36CrZXvT7uBc0PiUAla3A==" spinCount="100000" sheet="1" objects="1" scenarios="1"/>
  <mergeCells count="1">
    <mergeCell ref="B2:Q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Normal="100" workbookViewId="0">
      <selection activeCell="A2" sqref="A2:I2"/>
    </sheetView>
  </sheetViews>
  <sheetFormatPr defaultRowHeight="15" x14ac:dyDescent="0.25"/>
  <cols>
    <col min="1" max="1" width="24.28515625" bestFit="1" customWidth="1"/>
    <col min="2" max="2" width="16" customWidth="1"/>
    <col min="3" max="3" width="19.85546875" customWidth="1"/>
    <col min="4" max="4" width="31.5703125" customWidth="1"/>
    <col min="6" max="6" width="9" customWidth="1"/>
  </cols>
  <sheetData>
    <row r="1" spans="1:17" s="105" customFormat="1" x14ac:dyDescent="0.25">
      <c r="A1" s="109" t="s">
        <v>369</v>
      </c>
      <c r="B1" s="109"/>
      <c r="C1" s="110"/>
      <c r="D1" s="110"/>
      <c r="E1" s="111"/>
      <c r="F1" s="111"/>
      <c r="G1" s="111"/>
      <c r="H1" s="111"/>
      <c r="I1" s="111"/>
      <c r="J1"/>
      <c r="K1"/>
      <c r="L1"/>
      <c r="M1"/>
      <c r="N1"/>
      <c r="O1"/>
      <c r="P1"/>
      <c r="Q1"/>
    </row>
    <row r="2" spans="1:17" s="105" customFormat="1" x14ac:dyDescent="0.25">
      <c r="A2" s="148" t="s">
        <v>366</v>
      </c>
      <c r="B2" s="148"/>
      <c r="C2" s="149"/>
      <c r="D2" s="149"/>
      <c r="E2" s="149"/>
      <c r="F2" s="149"/>
      <c r="G2" s="149"/>
      <c r="H2" s="149"/>
      <c r="I2" s="149"/>
      <c r="J2"/>
      <c r="K2"/>
      <c r="L2"/>
      <c r="M2"/>
      <c r="N2"/>
      <c r="O2"/>
      <c r="P2"/>
      <c r="Q2"/>
    </row>
    <row r="4" spans="1:17" ht="38.450000000000003" customHeight="1" x14ac:dyDescent="0.25">
      <c r="A4" s="112" t="s">
        <v>0</v>
      </c>
      <c r="B4" s="113" t="s">
        <v>370</v>
      </c>
      <c r="C4" s="114" t="s">
        <v>371</v>
      </c>
      <c r="D4" s="113" t="s">
        <v>367</v>
      </c>
    </row>
    <row r="5" spans="1:17" x14ac:dyDescent="0.25">
      <c r="A5" s="115" t="s">
        <v>68</v>
      </c>
      <c r="B5" s="115">
        <v>258459</v>
      </c>
      <c r="C5" s="115">
        <v>42696</v>
      </c>
      <c r="D5" s="115">
        <f t="shared" ref="D5:D36" si="0">C5/B5*100000</f>
        <v>16519.447958863882</v>
      </c>
      <c r="F5" s="18"/>
    </row>
    <row r="6" spans="1:17" x14ac:dyDescent="0.25">
      <c r="A6" s="115" t="s">
        <v>36</v>
      </c>
      <c r="B6" s="115">
        <v>4090937</v>
      </c>
      <c r="C6" s="115">
        <v>475616</v>
      </c>
      <c r="D6" s="115">
        <f t="shared" si="0"/>
        <v>11626.089573122246</v>
      </c>
      <c r="F6" s="18"/>
    </row>
    <row r="7" spans="1:17" x14ac:dyDescent="0.25">
      <c r="A7" s="115" t="s">
        <v>35</v>
      </c>
      <c r="B7" s="115">
        <v>404696</v>
      </c>
      <c r="C7" s="115">
        <v>46887</v>
      </c>
      <c r="D7" s="115">
        <f t="shared" si="0"/>
        <v>11585.733488841006</v>
      </c>
      <c r="F7" s="18"/>
    </row>
    <row r="8" spans="1:17" x14ac:dyDescent="0.25">
      <c r="A8" s="115" t="s">
        <v>57</v>
      </c>
      <c r="B8" s="115">
        <v>702521</v>
      </c>
      <c r="C8" s="115">
        <v>78404</v>
      </c>
      <c r="D8" s="115">
        <f t="shared" si="0"/>
        <v>11160.378123927967</v>
      </c>
      <c r="F8" s="18"/>
    </row>
    <row r="9" spans="1:17" x14ac:dyDescent="0.25">
      <c r="A9" s="115" t="s">
        <v>55</v>
      </c>
      <c r="B9" s="115">
        <v>450854</v>
      </c>
      <c r="C9" s="115">
        <v>48265</v>
      </c>
      <c r="D9" s="115">
        <f t="shared" si="0"/>
        <v>10705.239390135166</v>
      </c>
      <c r="F9" s="18"/>
    </row>
    <row r="10" spans="1:17" x14ac:dyDescent="0.25">
      <c r="A10" s="115" t="s">
        <v>56</v>
      </c>
      <c r="B10" s="115">
        <v>525155</v>
      </c>
      <c r="C10" s="115">
        <v>55514</v>
      </c>
      <c r="D10" s="115">
        <f t="shared" si="0"/>
        <v>10570.974283782884</v>
      </c>
      <c r="F10" s="18"/>
    </row>
    <row r="11" spans="1:17" x14ac:dyDescent="0.25">
      <c r="A11" s="115" t="s">
        <v>353</v>
      </c>
      <c r="B11" s="115">
        <v>984991</v>
      </c>
      <c r="C11" s="115">
        <v>100903</v>
      </c>
      <c r="D11" s="115">
        <f t="shared" si="0"/>
        <v>10244.052991347129</v>
      </c>
      <c r="F11" s="18"/>
    </row>
    <row r="12" spans="1:17" x14ac:dyDescent="0.25">
      <c r="A12" s="115" t="s">
        <v>21</v>
      </c>
      <c r="B12" s="115">
        <v>208096</v>
      </c>
      <c r="C12" s="115">
        <v>20622</v>
      </c>
      <c r="D12" s="115">
        <f t="shared" si="0"/>
        <v>9909.8493003229269</v>
      </c>
      <c r="F12" s="18"/>
    </row>
    <row r="13" spans="1:17" x14ac:dyDescent="0.25">
      <c r="A13" s="115" t="s">
        <v>31</v>
      </c>
      <c r="B13" s="115">
        <v>1253993</v>
      </c>
      <c r="C13" s="115">
        <v>120085</v>
      </c>
      <c r="D13" s="115">
        <f t="shared" si="0"/>
        <v>9576.2097555568507</v>
      </c>
      <c r="F13" s="18"/>
    </row>
    <row r="14" spans="1:17" x14ac:dyDescent="0.25">
      <c r="A14" s="115" t="s">
        <v>54</v>
      </c>
      <c r="B14" s="115">
        <v>283650</v>
      </c>
      <c r="C14" s="115">
        <v>27085</v>
      </c>
      <c r="D14" s="115">
        <f t="shared" si="0"/>
        <v>9548.7396439273762</v>
      </c>
      <c r="F14" s="18"/>
    </row>
    <row r="15" spans="1:17" x14ac:dyDescent="0.25">
      <c r="A15" s="115" t="s">
        <v>14</v>
      </c>
      <c r="B15" s="115">
        <v>361394</v>
      </c>
      <c r="C15" s="115">
        <v>34277</v>
      </c>
      <c r="D15" s="115">
        <f t="shared" si="0"/>
        <v>9484.6621692667832</v>
      </c>
      <c r="F15" s="18"/>
    </row>
    <row r="16" spans="1:17" x14ac:dyDescent="0.25">
      <c r="A16" s="115" t="s">
        <v>30</v>
      </c>
      <c r="B16" s="115">
        <v>1103768</v>
      </c>
      <c r="C16" s="115">
        <v>103546</v>
      </c>
      <c r="D16" s="115">
        <f t="shared" si="0"/>
        <v>9381.1380652455955</v>
      </c>
      <c r="F16" s="18"/>
    </row>
    <row r="17" spans="1:6" x14ac:dyDescent="0.25">
      <c r="A17" s="115" t="s">
        <v>62</v>
      </c>
      <c r="B17" s="115">
        <v>338084</v>
      </c>
      <c r="C17" s="115">
        <v>29996</v>
      </c>
      <c r="D17" s="115">
        <f t="shared" si="0"/>
        <v>8872.3512499852113</v>
      </c>
      <c r="F17" s="18"/>
    </row>
    <row r="18" spans="1:6" x14ac:dyDescent="0.25">
      <c r="A18" s="117" t="s">
        <v>80</v>
      </c>
      <c r="B18" s="118">
        <v>303246</v>
      </c>
      <c r="C18" s="118">
        <v>26526</v>
      </c>
      <c r="D18" s="116">
        <f t="shared" si="0"/>
        <v>8747.3536336835441</v>
      </c>
      <c r="F18" s="18"/>
    </row>
    <row r="19" spans="1:6" x14ac:dyDescent="0.25">
      <c r="A19" s="115" t="s">
        <v>49</v>
      </c>
      <c r="B19" s="115">
        <v>309612</v>
      </c>
      <c r="C19" s="115">
        <v>26866</v>
      </c>
      <c r="D19" s="115">
        <f t="shared" si="0"/>
        <v>8677.3122488792415</v>
      </c>
      <c r="F19" s="18"/>
    </row>
    <row r="20" spans="1:6" x14ac:dyDescent="0.25">
      <c r="A20" s="115" t="s">
        <v>33</v>
      </c>
      <c r="B20" s="115">
        <v>227495</v>
      </c>
      <c r="C20" s="115">
        <v>19419</v>
      </c>
      <c r="D20" s="115">
        <f t="shared" si="0"/>
        <v>8536.0117804786914</v>
      </c>
      <c r="E20" s="18"/>
      <c r="F20" s="18"/>
    </row>
    <row r="21" spans="1:6" x14ac:dyDescent="0.25">
      <c r="A21" s="115" t="s">
        <v>59</v>
      </c>
      <c r="B21" s="115">
        <v>338477</v>
      </c>
      <c r="C21" s="115">
        <v>28129</v>
      </c>
      <c r="D21" s="115">
        <f t="shared" si="0"/>
        <v>8310.4612721100693</v>
      </c>
      <c r="F21" s="18"/>
    </row>
    <row r="22" spans="1:6" x14ac:dyDescent="0.25">
      <c r="A22" s="115" t="s">
        <v>58</v>
      </c>
      <c r="B22" s="115">
        <v>1011659</v>
      </c>
      <c r="C22" s="115">
        <v>83921</v>
      </c>
      <c r="D22" s="115">
        <f t="shared" si="0"/>
        <v>8295.3841165847389</v>
      </c>
      <c r="F22" s="18"/>
    </row>
    <row r="23" spans="1:6" x14ac:dyDescent="0.25">
      <c r="A23" s="115" t="s">
        <v>60</v>
      </c>
      <c r="B23" s="115">
        <v>385661</v>
      </c>
      <c r="C23" s="115">
        <v>31900</v>
      </c>
      <c r="D23" s="115">
        <f t="shared" si="0"/>
        <v>8271.5130645826248</v>
      </c>
      <c r="F23" s="18"/>
    </row>
    <row r="24" spans="1:6" x14ac:dyDescent="0.25">
      <c r="A24" s="115" t="s">
        <v>34</v>
      </c>
      <c r="B24" s="115">
        <v>351169</v>
      </c>
      <c r="C24" s="115">
        <v>28997</v>
      </c>
      <c r="D24" s="115">
        <f t="shared" si="0"/>
        <v>8257.277834888615</v>
      </c>
      <c r="F24" s="18"/>
    </row>
    <row r="25" spans="1:6" x14ac:dyDescent="0.25">
      <c r="A25" s="115" t="s">
        <v>85</v>
      </c>
      <c r="B25" s="115">
        <v>4216553</v>
      </c>
      <c r="C25" s="115">
        <v>347840</v>
      </c>
      <c r="D25" s="115">
        <f t="shared" si="0"/>
        <v>8249.3923353981336</v>
      </c>
      <c r="F25" s="18"/>
    </row>
    <row r="26" spans="1:6" x14ac:dyDescent="0.25">
      <c r="A26" s="115" t="s">
        <v>23</v>
      </c>
      <c r="B26" s="115">
        <v>813626</v>
      </c>
      <c r="C26" s="115">
        <v>66716</v>
      </c>
      <c r="D26" s="115">
        <f t="shared" si="0"/>
        <v>8199.8362884175276</v>
      </c>
      <c r="F26" s="18"/>
    </row>
    <row r="27" spans="1:6" x14ac:dyDescent="0.25">
      <c r="A27" s="115" t="s">
        <v>52</v>
      </c>
      <c r="B27" s="115">
        <v>228080</v>
      </c>
      <c r="C27" s="115">
        <v>18195</v>
      </c>
      <c r="D27" s="115">
        <f t="shared" si="0"/>
        <v>7977.4640477025605</v>
      </c>
      <c r="F27" s="18"/>
    </row>
    <row r="28" spans="1:6" x14ac:dyDescent="0.25">
      <c r="A28" s="115" t="s">
        <v>70</v>
      </c>
      <c r="B28" s="115">
        <v>416323</v>
      </c>
      <c r="C28" s="115">
        <v>33049</v>
      </c>
      <c r="D28" s="115">
        <f t="shared" si="0"/>
        <v>7938.3075160392291</v>
      </c>
      <c r="F28" s="18"/>
    </row>
    <row r="29" spans="1:6" x14ac:dyDescent="0.25">
      <c r="A29" s="115" t="s">
        <v>41</v>
      </c>
      <c r="B29" s="115">
        <v>923950</v>
      </c>
      <c r="C29" s="115">
        <v>73217</v>
      </c>
      <c r="D29" s="115">
        <f t="shared" si="0"/>
        <v>7924.3465555495422</v>
      </c>
      <c r="F29" s="18"/>
    </row>
    <row r="30" spans="1:6" x14ac:dyDescent="0.25">
      <c r="A30" s="115" t="s">
        <v>66</v>
      </c>
      <c r="B30" s="115">
        <v>288911</v>
      </c>
      <c r="C30" s="115">
        <v>22424</v>
      </c>
      <c r="D30" s="115">
        <f t="shared" si="0"/>
        <v>7761.5597883085102</v>
      </c>
      <c r="F30" s="18"/>
    </row>
    <row r="31" spans="1:6" x14ac:dyDescent="0.25">
      <c r="A31" s="115" t="s">
        <v>61</v>
      </c>
      <c r="B31" s="115">
        <v>390868</v>
      </c>
      <c r="C31" s="115">
        <v>30297</v>
      </c>
      <c r="D31" s="115">
        <f t="shared" si="0"/>
        <v>7751.21012720407</v>
      </c>
      <c r="F31" s="18"/>
    </row>
    <row r="32" spans="1:6" x14ac:dyDescent="0.25">
      <c r="A32" s="115" t="s">
        <v>72</v>
      </c>
      <c r="B32" s="115">
        <v>259858</v>
      </c>
      <c r="C32" s="115">
        <v>20135</v>
      </c>
      <c r="D32" s="115">
        <f t="shared" si="0"/>
        <v>7748.4626218934955</v>
      </c>
      <c r="F32" s="18"/>
    </row>
    <row r="33" spans="1:6" x14ac:dyDescent="0.25">
      <c r="A33" s="115" t="s">
        <v>45</v>
      </c>
      <c r="B33" s="115">
        <v>833703</v>
      </c>
      <c r="C33" s="115">
        <v>63530</v>
      </c>
      <c r="D33" s="115">
        <f t="shared" si="0"/>
        <v>7620.2196705541419</v>
      </c>
      <c r="F33" s="18"/>
    </row>
    <row r="34" spans="1:6" x14ac:dyDescent="0.25">
      <c r="A34" s="115" t="s">
        <v>24</v>
      </c>
      <c r="B34" s="115">
        <v>214279</v>
      </c>
      <c r="C34" s="115">
        <v>16263</v>
      </c>
      <c r="D34" s="115">
        <f t="shared" si="0"/>
        <v>7589.6378086513378</v>
      </c>
      <c r="F34" s="18"/>
    </row>
    <row r="35" spans="1:6" x14ac:dyDescent="0.25">
      <c r="A35" s="115" t="s">
        <v>73</v>
      </c>
      <c r="B35" s="115">
        <v>215973</v>
      </c>
      <c r="C35" s="115">
        <v>16293</v>
      </c>
      <c r="D35" s="115">
        <f t="shared" si="0"/>
        <v>7543.9985553749766</v>
      </c>
      <c r="F35" s="18"/>
    </row>
    <row r="36" spans="1:6" x14ac:dyDescent="0.25">
      <c r="A36" s="115" t="s">
        <v>44</v>
      </c>
      <c r="B36" s="115">
        <v>876115</v>
      </c>
      <c r="C36" s="115">
        <v>65887</v>
      </c>
      <c r="D36" s="115">
        <f t="shared" si="0"/>
        <v>7520.3597701215031</v>
      </c>
      <c r="F36" s="18"/>
    </row>
    <row r="37" spans="1:6" x14ac:dyDescent="0.25">
      <c r="A37" s="115" t="s">
        <v>42</v>
      </c>
      <c r="B37" s="115">
        <v>850942</v>
      </c>
      <c r="C37" s="115">
        <v>63427</v>
      </c>
      <c r="D37" s="115">
        <f t="shared" ref="D37:D68" si="1">C37/B37*100000</f>
        <v>7453.7395028098263</v>
      </c>
      <c r="F37" s="18"/>
    </row>
    <row r="38" spans="1:6" x14ac:dyDescent="0.25">
      <c r="A38" s="115" t="s">
        <v>28</v>
      </c>
      <c r="B38" s="115">
        <v>332043</v>
      </c>
      <c r="C38" s="115">
        <v>24587</v>
      </c>
      <c r="D38" s="115">
        <f t="shared" si="1"/>
        <v>7404.7638408278453</v>
      </c>
      <c r="F38" s="18"/>
    </row>
    <row r="39" spans="1:6" x14ac:dyDescent="0.25">
      <c r="A39" s="115" t="s">
        <v>15</v>
      </c>
      <c r="B39" s="115">
        <v>579948</v>
      </c>
      <c r="C39" s="115">
        <v>42781</v>
      </c>
      <c r="D39" s="115">
        <f t="shared" si="1"/>
        <v>7376.6958416961515</v>
      </c>
      <c r="F39" s="18"/>
    </row>
    <row r="40" spans="1:6" x14ac:dyDescent="0.25">
      <c r="A40" s="115" t="s">
        <v>51</v>
      </c>
      <c r="B40" s="115">
        <v>137784</v>
      </c>
      <c r="C40" s="115">
        <v>10129</v>
      </c>
      <c r="D40" s="115">
        <f t="shared" si="1"/>
        <v>7351.3615514138073</v>
      </c>
      <c r="F40" s="18"/>
    </row>
    <row r="41" spans="1:6" x14ac:dyDescent="0.25">
      <c r="A41" s="115" t="s">
        <v>22</v>
      </c>
      <c r="B41" s="115">
        <v>266623</v>
      </c>
      <c r="C41" s="115">
        <v>19387</v>
      </c>
      <c r="D41" s="115">
        <f t="shared" si="1"/>
        <v>7271.3156779422625</v>
      </c>
      <c r="F41" s="18"/>
    </row>
    <row r="42" spans="1:6" x14ac:dyDescent="0.25">
      <c r="A42" s="115" t="s">
        <v>32</v>
      </c>
      <c r="B42" s="115">
        <v>534968</v>
      </c>
      <c r="C42" s="115">
        <v>38536</v>
      </c>
      <c r="D42" s="115">
        <f t="shared" si="1"/>
        <v>7203.4215130624634</v>
      </c>
      <c r="F42" s="18"/>
    </row>
    <row r="43" spans="1:6" x14ac:dyDescent="0.25">
      <c r="A43" s="115" t="s">
        <v>11</v>
      </c>
      <c r="B43" s="115">
        <v>165505</v>
      </c>
      <c r="C43" s="115">
        <v>11874</v>
      </c>
      <c r="D43" s="115">
        <f t="shared" si="1"/>
        <v>7174.4056070813567</v>
      </c>
      <c r="F43" s="18"/>
    </row>
    <row r="44" spans="1:6" x14ac:dyDescent="0.25">
      <c r="A44" s="115" t="s">
        <v>26</v>
      </c>
      <c r="B44" s="115">
        <v>877688</v>
      </c>
      <c r="C44" s="115">
        <v>61995</v>
      </c>
      <c r="D44" s="115">
        <f t="shared" si="1"/>
        <v>7063.4439573060135</v>
      </c>
      <c r="F44" s="18"/>
    </row>
    <row r="45" spans="1:6" x14ac:dyDescent="0.25">
      <c r="A45" s="115" t="s">
        <v>16</v>
      </c>
      <c r="B45" s="115">
        <v>207446</v>
      </c>
      <c r="C45" s="115">
        <v>14413</v>
      </c>
      <c r="D45" s="115">
        <f t="shared" si="1"/>
        <v>6947.832206935781</v>
      </c>
      <c r="F45" s="18"/>
    </row>
    <row r="46" spans="1:6" x14ac:dyDescent="0.25">
      <c r="A46" s="115" t="s">
        <v>46</v>
      </c>
      <c r="B46" s="115">
        <v>928374</v>
      </c>
      <c r="C46" s="115">
        <v>63360</v>
      </c>
      <c r="D46" s="115">
        <f t="shared" si="1"/>
        <v>6824.8356804477507</v>
      </c>
      <c r="F46" s="18"/>
    </row>
    <row r="47" spans="1:6" x14ac:dyDescent="0.25">
      <c r="A47" s="115" t="s">
        <v>17</v>
      </c>
      <c r="B47" s="115">
        <v>405701</v>
      </c>
      <c r="C47" s="115">
        <v>27635</v>
      </c>
      <c r="D47" s="115">
        <f t="shared" si="1"/>
        <v>6811.6667200721713</v>
      </c>
      <c r="F47" s="18"/>
    </row>
    <row r="48" spans="1:6" x14ac:dyDescent="0.25">
      <c r="A48" s="115" t="s">
        <v>75</v>
      </c>
      <c r="B48" s="115">
        <v>637598</v>
      </c>
      <c r="C48" s="115">
        <v>43391</v>
      </c>
      <c r="D48" s="115">
        <f t="shared" si="1"/>
        <v>6805.3852113714283</v>
      </c>
      <c r="F48" s="18"/>
    </row>
    <row r="49" spans="1:6" x14ac:dyDescent="0.25">
      <c r="A49" s="115" t="s">
        <v>79</v>
      </c>
      <c r="B49" s="115">
        <v>460276</v>
      </c>
      <c r="C49" s="115">
        <v>31283</v>
      </c>
      <c r="D49" s="115">
        <f t="shared" si="1"/>
        <v>6796.5742293754183</v>
      </c>
      <c r="F49" s="18"/>
    </row>
    <row r="50" spans="1:6" x14ac:dyDescent="0.25">
      <c r="A50" s="115" t="s">
        <v>306</v>
      </c>
      <c r="B50" s="115">
        <v>533267</v>
      </c>
      <c r="C50" s="115">
        <v>34928</v>
      </c>
      <c r="D50" s="115">
        <f t="shared" si="1"/>
        <v>6549.8146331950029</v>
      </c>
      <c r="F50" s="18"/>
    </row>
    <row r="51" spans="1:6" x14ac:dyDescent="0.25">
      <c r="A51" s="115" t="s">
        <v>90</v>
      </c>
      <c r="B51" s="115">
        <v>298414</v>
      </c>
      <c r="C51" s="115">
        <v>19223</v>
      </c>
      <c r="D51" s="115">
        <f t="shared" si="1"/>
        <v>6441.7219031278701</v>
      </c>
      <c r="F51" s="18"/>
    </row>
    <row r="52" spans="1:6" x14ac:dyDescent="0.25">
      <c r="A52" s="115" t="s">
        <v>47</v>
      </c>
      <c r="B52" s="115">
        <v>227418</v>
      </c>
      <c r="C52" s="115">
        <v>14592</v>
      </c>
      <c r="D52" s="115">
        <f t="shared" si="1"/>
        <v>6416.3786507664299</v>
      </c>
      <c r="F52" s="18"/>
    </row>
    <row r="53" spans="1:6" x14ac:dyDescent="0.25">
      <c r="A53" s="115" t="s">
        <v>65</v>
      </c>
      <c r="B53" s="115">
        <v>380830</v>
      </c>
      <c r="C53" s="115">
        <v>24140</v>
      </c>
      <c r="D53" s="115">
        <f t="shared" si="1"/>
        <v>6338.7863351101541</v>
      </c>
      <c r="F53" s="18"/>
    </row>
    <row r="54" spans="1:6" x14ac:dyDescent="0.25">
      <c r="A54" s="119" t="s">
        <v>133</v>
      </c>
      <c r="B54" s="119">
        <v>58850717</v>
      </c>
      <c r="C54" s="119">
        <v>3727706</v>
      </c>
      <c r="D54" s="119">
        <f t="shared" si="1"/>
        <v>6334.1726150932036</v>
      </c>
      <c r="F54" s="18"/>
    </row>
    <row r="55" spans="1:6" x14ac:dyDescent="0.25">
      <c r="A55" s="115" t="s">
        <v>71</v>
      </c>
      <c r="B55" s="115">
        <v>333290</v>
      </c>
      <c r="C55" s="115">
        <v>20942</v>
      </c>
      <c r="D55" s="115">
        <f t="shared" si="1"/>
        <v>6283.4168441897446</v>
      </c>
      <c r="F55" s="18"/>
    </row>
    <row r="56" spans="1:6" x14ac:dyDescent="0.25">
      <c r="A56" s="115" t="s">
        <v>86</v>
      </c>
      <c r="B56" s="115">
        <v>565999</v>
      </c>
      <c r="C56" s="115">
        <v>35180</v>
      </c>
      <c r="D56" s="115">
        <f t="shared" si="1"/>
        <v>6215.5586847326585</v>
      </c>
      <c r="F56" s="18"/>
    </row>
    <row r="57" spans="1:6" x14ac:dyDescent="0.25">
      <c r="A57" s="115" t="s">
        <v>89</v>
      </c>
      <c r="B57" s="115">
        <v>287151</v>
      </c>
      <c r="C57" s="115">
        <v>17778</v>
      </c>
      <c r="D57" s="115">
        <f t="shared" si="1"/>
        <v>6191.1677131544029</v>
      </c>
      <c r="F57" s="18"/>
    </row>
    <row r="58" spans="1:6" x14ac:dyDescent="0.25">
      <c r="A58" s="115" t="s">
        <v>125</v>
      </c>
      <c r="B58" s="115">
        <v>317136</v>
      </c>
      <c r="C58" s="115">
        <v>19196</v>
      </c>
      <c r="D58" s="115">
        <f t="shared" si="1"/>
        <v>6052.923666818021</v>
      </c>
      <c r="F58" s="18"/>
    </row>
    <row r="59" spans="1:6" x14ac:dyDescent="0.25">
      <c r="A59" s="115" t="s">
        <v>352</v>
      </c>
      <c r="B59" s="115">
        <v>595513</v>
      </c>
      <c r="C59" s="115">
        <v>35455</v>
      </c>
      <c r="D59" s="115">
        <f t="shared" si="1"/>
        <v>5953.690347649841</v>
      </c>
      <c r="F59" s="18"/>
    </row>
    <row r="60" spans="1:6" x14ac:dyDescent="0.25">
      <c r="A60" s="115" t="s">
        <v>39</v>
      </c>
      <c r="B60" s="115">
        <v>542050</v>
      </c>
      <c r="C60" s="115">
        <v>32243</v>
      </c>
      <c r="D60" s="115">
        <f t="shared" si="1"/>
        <v>5948.3442486855456</v>
      </c>
      <c r="F60" s="18"/>
    </row>
    <row r="61" spans="1:6" x14ac:dyDescent="0.25">
      <c r="A61" s="115" t="s">
        <v>76</v>
      </c>
      <c r="B61" s="115">
        <v>216539</v>
      </c>
      <c r="C61" s="115">
        <v>12742</v>
      </c>
      <c r="D61" s="115">
        <f t="shared" si="1"/>
        <v>5884.3903407700227</v>
      </c>
      <c r="F61" s="18"/>
    </row>
    <row r="62" spans="1:6" x14ac:dyDescent="0.25">
      <c r="A62" s="115" t="s">
        <v>81</v>
      </c>
      <c r="B62" s="115">
        <v>368444</v>
      </c>
      <c r="C62" s="115">
        <v>21626</v>
      </c>
      <c r="D62" s="115">
        <f t="shared" si="1"/>
        <v>5869.5486966811777</v>
      </c>
      <c r="F62" s="18"/>
    </row>
    <row r="63" spans="1:6" x14ac:dyDescent="0.25">
      <c r="A63" s="115" t="s">
        <v>13</v>
      </c>
      <c r="B63" s="115">
        <v>153682</v>
      </c>
      <c r="C63" s="115">
        <v>8820</v>
      </c>
      <c r="D63" s="115">
        <f t="shared" si="1"/>
        <v>5739.1236449291391</v>
      </c>
      <c r="F63" s="18"/>
    </row>
    <row r="64" spans="1:6" x14ac:dyDescent="0.25">
      <c r="A64" s="115" t="s">
        <v>69</v>
      </c>
      <c r="B64" s="115">
        <v>325243</v>
      </c>
      <c r="C64" s="115">
        <v>18490</v>
      </c>
      <c r="D64" s="115">
        <f t="shared" si="1"/>
        <v>5684.980153300763</v>
      </c>
      <c r="F64" s="18"/>
    </row>
    <row r="65" spans="1:6" x14ac:dyDescent="0.25">
      <c r="A65" s="115" t="s">
        <v>84</v>
      </c>
      <c r="B65" s="115">
        <v>150357</v>
      </c>
      <c r="C65" s="115">
        <v>8407</v>
      </c>
      <c r="D65" s="115">
        <f t="shared" si="1"/>
        <v>5591.3592316952327</v>
      </c>
      <c r="F65" s="18"/>
    </row>
    <row r="66" spans="1:6" x14ac:dyDescent="0.25">
      <c r="A66" s="115" t="s">
        <v>43</v>
      </c>
      <c r="B66" s="115">
        <v>197751</v>
      </c>
      <c r="C66" s="115">
        <v>10906</v>
      </c>
      <c r="D66" s="115">
        <f t="shared" si="1"/>
        <v>5515.0163589564654</v>
      </c>
      <c r="F66" s="18"/>
    </row>
    <row r="67" spans="1:6" x14ac:dyDescent="0.25">
      <c r="A67" s="115" t="s">
        <v>354</v>
      </c>
      <c r="B67" s="115">
        <v>348873</v>
      </c>
      <c r="C67" s="115">
        <v>19125</v>
      </c>
      <c r="D67" s="115">
        <f t="shared" si="1"/>
        <v>5481.9375532070408</v>
      </c>
      <c r="F67" s="18"/>
    </row>
    <row r="68" spans="1:6" x14ac:dyDescent="0.25">
      <c r="A68" s="115" t="s">
        <v>10</v>
      </c>
      <c r="B68" s="115">
        <v>2198237</v>
      </c>
      <c r="C68" s="115">
        <v>117486</v>
      </c>
      <c r="D68" s="115">
        <f t="shared" si="1"/>
        <v>5344.5556598310368</v>
      </c>
      <c r="F68" s="18"/>
    </row>
    <row r="69" spans="1:6" x14ac:dyDescent="0.25">
      <c r="A69" s="115" t="s">
        <v>83</v>
      </c>
      <c r="B69" s="115">
        <v>307446</v>
      </c>
      <c r="C69" s="115">
        <v>16217</v>
      </c>
      <c r="D69" s="115">
        <f t="shared" ref="D69:D100" si="2">C69/B69*100000</f>
        <v>5274.7474353219759</v>
      </c>
      <c r="F69" s="18"/>
    </row>
    <row r="70" spans="1:6" x14ac:dyDescent="0.25">
      <c r="A70" s="115" t="s">
        <v>29</v>
      </c>
      <c r="B70" s="115">
        <v>178472</v>
      </c>
      <c r="C70" s="115">
        <v>9312</v>
      </c>
      <c r="D70" s="115">
        <f t="shared" si="2"/>
        <v>5217.6251736967142</v>
      </c>
      <c r="F70" s="23"/>
    </row>
    <row r="71" spans="1:6" x14ac:dyDescent="0.25">
      <c r="A71" s="115" t="s">
        <v>50</v>
      </c>
      <c r="B71" s="115">
        <v>516715</v>
      </c>
      <c r="C71" s="115">
        <v>25844</v>
      </c>
      <c r="D71" s="115">
        <f t="shared" si="2"/>
        <v>5001.5966248318709</v>
      </c>
      <c r="F71" s="23"/>
    </row>
    <row r="72" spans="1:6" x14ac:dyDescent="0.25">
      <c r="A72" s="115" t="s">
        <v>19</v>
      </c>
      <c r="B72" s="115">
        <v>122955</v>
      </c>
      <c r="C72" s="115">
        <v>5600</v>
      </c>
      <c r="D72" s="115">
        <f t="shared" si="2"/>
        <v>4554.5118132650159</v>
      </c>
      <c r="F72" s="23"/>
    </row>
    <row r="73" spans="1:6" x14ac:dyDescent="0.25">
      <c r="A73" s="115" t="s">
        <v>97</v>
      </c>
      <c r="B73" s="115">
        <v>903663</v>
      </c>
      <c r="C73" s="115">
        <v>41042</v>
      </c>
      <c r="D73" s="115">
        <f t="shared" si="2"/>
        <v>4541.7373512028262</v>
      </c>
      <c r="F73" s="26"/>
    </row>
    <row r="74" spans="1:6" x14ac:dyDescent="0.25">
      <c r="A74" s="115" t="s">
        <v>64</v>
      </c>
      <c r="B74" s="115">
        <v>187274</v>
      </c>
      <c r="C74" s="115">
        <v>8504</v>
      </c>
      <c r="D74" s="115">
        <f t="shared" si="2"/>
        <v>4540.9400130290378</v>
      </c>
      <c r="F74" s="23"/>
    </row>
    <row r="75" spans="1:6" x14ac:dyDescent="0.25">
      <c r="A75" s="115" t="s">
        <v>91</v>
      </c>
      <c r="B75" s="115">
        <v>312320</v>
      </c>
      <c r="C75" s="115">
        <v>12874</v>
      </c>
      <c r="D75" s="115">
        <f t="shared" si="2"/>
        <v>4122.0543032786882</v>
      </c>
      <c r="F75" s="23"/>
    </row>
    <row r="76" spans="1:6" x14ac:dyDescent="0.25">
      <c r="A76" s="115" t="s">
        <v>12</v>
      </c>
      <c r="B76" s="115">
        <v>168823</v>
      </c>
      <c r="C76" s="115">
        <v>6922</v>
      </c>
      <c r="D76" s="115">
        <f t="shared" si="2"/>
        <v>4100.1522304425343</v>
      </c>
      <c r="F76" s="23"/>
    </row>
    <row r="77" spans="1:6" x14ac:dyDescent="0.25">
      <c r="A77" s="115" t="s">
        <v>110</v>
      </c>
      <c r="B77" s="115">
        <v>190739</v>
      </c>
      <c r="C77" s="115">
        <v>7562</v>
      </c>
      <c r="D77" s="115">
        <f t="shared" si="2"/>
        <v>3964.5798709230939</v>
      </c>
      <c r="F77" s="23"/>
    </row>
    <row r="78" spans="1:6" x14ac:dyDescent="0.25">
      <c r="A78" s="115" t="s">
        <v>99</v>
      </c>
      <c r="B78" s="115">
        <v>2969571</v>
      </c>
      <c r="C78" s="115">
        <v>102011</v>
      </c>
      <c r="D78" s="115">
        <f t="shared" si="2"/>
        <v>3435.2100017140519</v>
      </c>
      <c r="F78" s="23"/>
    </row>
    <row r="79" spans="1:6" x14ac:dyDescent="0.25">
      <c r="A79" s="115" t="s">
        <v>116</v>
      </c>
      <c r="B79" s="115">
        <v>517202</v>
      </c>
      <c r="C79" s="115">
        <v>17624</v>
      </c>
      <c r="D79" s="115">
        <f t="shared" si="2"/>
        <v>3407.5660960321115</v>
      </c>
    </row>
    <row r="80" spans="1:6" x14ac:dyDescent="0.25">
      <c r="A80" s="115" t="s">
        <v>94</v>
      </c>
      <c r="B80" s="115">
        <v>79777</v>
      </c>
      <c r="C80" s="115">
        <v>2616</v>
      </c>
      <c r="D80" s="115">
        <f t="shared" si="2"/>
        <v>3279.1406044348623</v>
      </c>
      <c r="F80" s="23"/>
    </row>
    <row r="81" spans="1:6" x14ac:dyDescent="0.25">
      <c r="A81" s="115" t="s">
        <v>114</v>
      </c>
      <c r="B81" s="115">
        <v>341008</v>
      </c>
      <c r="C81" s="115">
        <v>10835</v>
      </c>
      <c r="D81" s="115">
        <f t="shared" si="2"/>
        <v>3177.3448130249139</v>
      </c>
      <c r="F81" s="23"/>
    </row>
    <row r="82" spans="1:6" x14ac:dyDescent="0.25">
      <c r="A82" s="115" t="s">
        <v>118</v>
      </c>
      <c r="B82" s="115">
        <v>413568</v>
      </c>
      <c r="C82" s="115">
        <v>12812</v>
      </c>
      <c r="D82" s="115">
        <f t="shared" si="2"/>
        <v>3097.9186010523058</v>
      </c>
      <c r="F82" s="23"/>
    </row>
    <row r="83" spans="1:6" x14ac:dyDescent="0.25">
      <c r="A83" s="115" t="s">
        <v>101</v>
      </c>
      <c r="B83" s="115">
        <v>1058639</v>
      </c>
      <c r="C83" s="115">
        <v>32715</v>
      </c>
      <c r="D83" s="115">
        <f t="shared" si="2"/>
        <v>3090.2885686244322</v>
      </c>
      <c r="F83" s="23"/>
    </row>
    <row r="84" spans="1:6" x14ac:dyDescent="0.25">
      <c r="A84" s="115" t="s">
        <v>87</v>
      </c>
      <c r="B84" s="115">
        <v>466757</v>
      </c>
      <c r="C84" s="115">
        <v>14059</v>
      </c>
      <c r="D84" s="115">
        <f t="shared" si="2"/>
        <v>3012.0598084227981</v>
      </c>
      <c r="F84" s="23"/>
    </row>
    <row r="85" spans="1:6" x14ac:dyDescent="0.25">
      <c r="A85" s="115" t="s">
        <v>120</v>
      </c>
      <c r="B85" s="115">
        <v>598811</v>
      </c>
      <c r="C85" s="115">
        <v>17463</v>
      </c>
      <c r="D85" s="115">
        <f t="shared" si="2"/>
        <v>2916.2790930694323</v>
      </c>
      <c r="F85" s="23"/>
    </row>
    <row r="86" spans="1:6" x14ac:dyDescent="0.25">
      <c r="A86" s="115" t="s">
        <v>106</v>
      </c>
      <c r="B86" s="115">
        <v>594007</v>
      </c>
      <c r="C86" s="115">
        <v>17120</v>
      </c>
      <c r="D86" s="115">
        <f t="shared" si="2"/>
        <v>2882.1209177669621</v>
      </c>
      <c r="F86" s="23"/>
    </row>
    <row r="87" spans="1:6" x14ac:dyDescent="0.25">
      <c r="A87" s="115" t="s">
        <v>92</v>
      </c>
      <c r="B87" s="115">
        <v>371975</v>
      </c>
      <c r="C87" s="115">
        <v>10431</v>
      </c>
      <c r="D87" s="115">
        <f t="shared" si="2"/>
        <v>2804.2207137576452</v>
      </c>
      <c r="F87" s="23"/>
    </row>
    <row r="88" spans="1:6" x14ac:dyDescent="0.25">
      <c r="A88" s="115" t="s">
        <v>95</v>
      </c>
      <c r="B88" s="115">
        <v>210063</v>
      </c>
      <c r="C88" s="115">
        <v>5795</v>
      </c>
      <c r="D88" s="115">
        <f t="shared" si="2"/>
        <v>2758.6962006636104</v>
      </c>
      <c r="F88" s="23"/>
    </row>
    <row r="89" spans="1:6" x14ac:dyDescent="0.25">
      <c r="A89" s="115" t="s">
        <v>105</v>
      </c>
      <c r="B89" s="115">
        <v>770078</v>
      </c>
      <c r="C89" s="115">
        <v>20336</v>
      </c>
      <c r="D89" s="115">
        <f t="shared" si="2"/>
        <v>2640.7714543202119</v>
      </c>
      <c r="F89" s="23"/>
    </row>
    <row r="90" spans="1:6" x14ac:dyDescent="0.25">
      <c r="A90" s="115" t="s">
        <v>100</v>
      </c>
      <c r="B90" s="115">
        <v>397889</v>
      </c>
      <c r="C90" s="115">
        <v>10092</v>
      </c>
      <c r="D90" s="115">
        <f t="shared" si="2"/>
        <v>2536.3857759324837</v>
      </c>
      <c r="F90" s="23"/>
    </row>
    <row r="91" spans="1:6" x14ac:dyDescent="0.25">
      <c r="A91" s="115" t="s">
        <v>115</v>
      </c>
      <c r="B91" s="115">
        <v>150166</v>
      </c>
      <c r="C91" s="115">
        <v>3790</v>
      </c>
      <c r="D91" s="115">
        <f t="shared" si="2"/>
        <v>2523.873579904905</v>
      </c>
      <c r="F91" s="26"/>
    </row>
    <row r="92" spans="1:6" x14ac:dyDescent="0.25">
      <c r="A92" s="115" t="s">
        <v>107</v>
      </c>
      <c r="B92" s="115">
        <v>1601870</v>
      </c>
      <c r="C92" s="115">
        <v>39394</v>
      </c>
      <c r="D92" s="115">
        <f t="shared" si="2"/>
        <v>2459.2507506851366</v>
      </c>
      <c r="F92" s="23"/>
    </row>
    <row r="93" spans="1:6" x14ac:dyDescent="0.25">
      <c r="A93" s="115" t="s">
        <v>113</v>
      </c>
      <c r="B93" s="115">
        <v>161981</v>
      </c>
      <c r="C93" s="115">
        <v>3902</v>
      </c>
      <c r="D93" s="115">
        <f t="shared" si="2"/>
        <v>2408.9245034911505</v>
      </c>
      <c r="F93" s="23"/>
    </row>
    <row r="94" spans="1:6" x14ac:dyDescent="0.25">
      <c r="A94" s="115" t="s">
        <v>126</v>
      </c>
      <c r="B94" s="115">
        <v>383738</v>
      </c>
      <c r="C94" s="115">
        <v>8854</v>
      </c>
      <c r="D94" s="115">
        <f t="shared" si="2"/>
        <v>2307.3034205629883</v>
      </c>
      <c r="F94" s="23"/>
    </row>
    <row r="95" spans="1:6" x14ac:dyDescent="0.25">
      <c r="A95" s="115" t="s">
        <v>98</v>
      </c>
      <c r="B95" s="115">
        <v>262413</v>
      </c>
      <c r="C95" s="115">
        <v>5928</v>
      </c>
      <c r="D95" s="115">
        <f t="shared" si="2"/>
        <v>2259.0344228372833</v>
      </c>
      <c r="F95" s="23"/>
    </row>
    <row r="96" spans="1:6" x14ac:dyDescent="0.25">
      <c r="A96" s="115" t="s">
        <v>112</v>
      </c>
      <c r="B96" s="115">
        <v>670943</v>
      </c>
      <c r="C96" s="115">
        <v>15099</v>
      </c>
      <c r="D96" s="115">
        <f t="shared" si="2"/>
        <v>2250.4147148118395</v>
      </c>
      <c r="F96" s="23"/>
    </row>
    <row r="97" spans="1:6" x14ac:dyDescent="0.25">
      <c r="A97" s="115" t="s">
        <v>130</v>
      </c>
      <c r="B97" s="115">
        <v>753174</v>
      </c>
      <c r="C97" s="115">
        <v>16242</v>
      </c>
      <c r="D97" s="115">
        <f t="shared" si="2"/>
        <v>2156.47380286627</v>
      </c>
      <c r="F97" s="23"/>
    </row>
    <row r="98" spans="1:6" x14ac:dyDescent="0.25">
      <c r="A98" s="115" t="s">
        <v>119</v>
      </c>
      <c r="B98" s="115">
        <v>1200957</v>
      </c>
      <c r="C98" s="115">
        <v>25850</v>
      </c>
      <c r="D98" s="115">
        <f t="shared" si="2"/>
        <v>2152.4500877217088</v>
      </c>
      <c r="F98" s="23"/>
    </row>
    <row r="99" spans="1:6" x14ac:dyDescent="0.25">
      <c r="A99" s="115" t="s">
        <v>104</v>
      </c>
      <c r="B99" s="115">
        <v>378898</v>
      </c>
      <c r="C99" s="115">
        <v>7833</v>
      </c>
      <c r="D99" s="115">
        <f t="shared" si="2"/>
        <v>2067.3109913485951</v>
      </c>
      <c r="F99" s="23"/>
    </row>
    <row r="100" spans="1:6" x14ac:dyDescent="0.25">
      <c r="A100" s="115" t="s">
        <v>124</v>
      </c>
      <c r="B100" s="115">
        <v>1071914</v>
      </c>
      <c r="C100" s="115">
        <v>22155</v>
      </c>
      <c r="D100" s="115">
        <f t="shared" si="2"/>
        <v>2066.8635730105216</v>
      </c>
      <c r="F100" s="23"/>
    </row>
    <row r="101" spans="1:6" x14ac:dyDescent="0.25">
      <c r="A101" s="115" t="s">
        <v>103</v>
      </c>
      <c r="B101" s="115">
        <v>555999</v>
      </c>
      <c r="C101" s="115">
        <v>10555</v>
      </c>
      <c r="D101" s="115">
        <f t="shared" ref="D101:D108" si="3">C101/B101*100000</f>
        <v>1898.3847093250165</v>
      </c>
      <c r="F101" s="23"/>
    </row>
    <row r="102" spans="1:6" x14ac:dyDescent="0.25">
      <c r="A102" s="115" t="s">
        <v>109</v>
      </c>
      <c r="B102" s="115">
        <v>345920</v>
      </c>
      <c r="C102" s="115">
        <v>6563</v>
      </c>
      <c r="D102" s="115">
        <f t="shared" si="3"/>
        <v>1897.2594819611472</v>
      </c>
      <c r="F102" s="23"/>
    </row>
    <row r="103" spans="1:6" x14ac:dyDescent="0.25">
      <c r="A103" s="115" t="s">
        <v>122</v>
      </c>
      <c r="B103" s="115">
        <v>248699</v>
      </c>
      <c r="C103" s="115">
        <v>4514</v>
      </c>
      <c r="D103" s="115">
        <f t="shared" si="3"/>
        <v>1815.045496765166</v>
      </c>
      <c r="F103" s="23"/>
    </row>
    <row r="104" spans="1:6" x14ac:dyDescent="0.25">
      <c r="A104" s="115" t="s">
        <v>128</v>
      </c>
      <c r="B104" s="115">
        <v>473629</v>
      </c>
      <c r="C104" s="115">
        <v>8260</v>
      </c>
      <c r="D104" s="115">
        <f t="shared" si="3"/>
        <v>1743.981048457759</v>
      </c>
      <c r="F104" s="23"/>
    </row>
    <row r="105" spans="1:6" x14ac:dyDescent="0.25">
      <c r="A105" s="115" t="s">
        <v>129</v>
      </c>
      <c r="B105" s="115">
        <v>198184</v>
      </c>
      <c r="C105" s="115">
        <v>3279</v>
      </c>
      <c r="D105" s="115">
        <f t="shared" si="3"/>
        <v>1654.5230694707948</v>
      </c>
      <c r="F105" s="23"/>
    </row>
    <row r="106" spans="1:6" x14ac:dyDescent="0.25">
      <c r="A106" s="115" t="s">
        <v>121</v>
      </c>
      <c r="B106" s="115">
        <v>412472</v>
      </c>
      <c r="C106" s="115">
        <v>6747</v>
      </c>
      <c r="D106" s="115">
        <f t="shared" si="3"/>
        <v>1635.7473961868925</v>
      </c>
      <c r="F106" s="23"/>
    </row>
    <row r="107" spans="1:6" x14ac:dyDescent="0.25">
      <c r="A107" s="115" t="s">
        <v>123</v>
      </c>
      <c r="B107" s="115">
        <v>154721</v>
      </c>
      <c r="C107" s="115">
        <v>1782</v>
      </c>
      <c r="D107" s="115">
        <f t="shared" si="3"/>
        <v>1151.7505703815254</v>
      </c>
      <c r="F107" s="23"/>
    </row>
    <row r="108" spans="1:6" x14ac:dyDescent="0.25">
      <c r="A108" s="115" t="s">
        <v>131</v>
      </c>
      <c r="B108" s="115">
        <v>150041</v>
      </c>
      <c r="C108" s="115">
        <v>1596</v>
      </c>
      <c r="D108" s="115">
        <f t="shared" si="3"/>
        <v>1063.7092528042335</v>
      </c>
      <c r="F108" s="108"/>
    </row>
    <row r="109" spans="1:6" x14ac:dyDescent="0.25">
      <c r="A109" s="107"/>
      <c r="B109" s="106"/>
      <c r="F109" s="108"/>
    </row>
    <row r="110" spans="1:6" x14ac:dyDescent="0.25">
      <c r="A110" s="106"/>
      <c r="B110" s="106"/>
    </row>
  </sheetData>
  <sheetProtection algorithmName="SHA-512" hashValue="m9VLIXW7N0WejSeOhPsJsh1HgpEtB5M/PO2d5yfwponB5R+cz5cg/ps4KGuVtWPeCG+/pDn3RS9PATqLjXW48Q==" saltValue="rh3lNh2iDxHrTZc0YTxeQQ==" spinCount="100000" sheet="1" objects="1" scenarios="1"/>
  <sortState ref="A5:D108">
    <sortCondition descending="1" ref="D5:D108"/>
  </sortState>
  <mergeCells count="1"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"/>
  <sheetViews>
    <sheetView workbookViewId="0">
      <selection activeCell="O2" sqref="O2"/>
    </sheetView>
  </sheetViews>
  <sheetFormatPr defaultRowHeight="15" x14ac:dyDescent="0.25"/>
  <sheetData>
    <row r="2" spans="1:17" s="105" customFormat="1" x14ac:dyDescent="0.25">
      <c r="A2" s="109" t="s">
        <v>372</v>
      </c>
      <c r="B2" s="109"/>
      <c r="C2" s="110"/>
      <c r="D2" s="110"/>
      <c r="E2" s="111"/>
      <c r="F2" s="111"/>
      <c r="G2" s="111"/>
      <c r="H2" s="111"/>
      <c r="I2" s="111"/>
      <c r="J2"/>
      <c r="K2"/>
      <c r="L2"/>
      <c r="M2"/>
      <c r="N2"/>
      <c r="O2"/>
      <c r="P2"/>
      <c r="Q2"/>
    </row>
  </sheetData>
  <sheetProtection algorithmName="SHA-512" hashValue="OlTgqXmWGviSMGnL32waGk0RoGtIN2Axol1XgJ/mhtFRrCnHC1cx4DitA6VDXenUQmM2X5NhSHkkeSfvYeFLBw==" saltValue="BINh1YR0yUY8LwEgW5bGM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"/>
    </sheetView>
  </sheetViews>
  <sheetFormatPr defaultRowHeight="15" x14ac:dyDescent="0.25"/>
  <cols>
    <col min="1" max="1" width="25.42578125" customWidth="1"/>
    <col min="2" max="2" width="18.28515625" customWidth="1"/>
  </cols>
  <sheetData>
    <row r="1" spans="1:10" x14ac:dyDescent="0.25">
      <c r="A1" s="145" t="s">
        <v>373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33" customHeight="1" x14ac:dyDescent="0.25">
      <c r="A2" s="52" t="s">
        <v>358</v>
      </c>
      <c r="B2" s="58" t="s">
        <v>359</v>
      </c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53" t="s">
        <v>355</v>
      </c>
      <c r="B3" s="54">
        <v>2240906</v>
      </c>
    </row>
    <row r="4" spans="1:10" x14ac:dyDescent="0.25">
      <c r="A4" s="55" t="s">
        <v>360</v>
      </c>
      <c r="B4" s="54">
        <v>567644</v>
      </c>
    </row>
    <row r="5" spans="1:10" x14ac:dyDescent="0.25">
      <c r="A5" s="55" t="s">
        <v>2</v>
      </c>
      <c r="B5" s="54">
        <v>445562</v>
      </c>
    </row>
    <row r="6" spans="1:10" x14ac:dyDescent="0.25">
      <c r="A6" s="55" t="s">
        <v>357</v>
      </c>
      <c r="B6" s="54">
        <v>350345</v>
      </c>
    </row>
    <row r="7" spans="1:10" x14ac:dyDescent="0.25">
      <c r="A7" s="55" t="s">
        <v>4</v>
      </c>
      <c r="B7" s="54">
        <v>54657</v>
      </c>
    </row>
    <row r="8" spans="1:10" x14ac:dyDescent="0.25">
      <c r="A8" s="55" t="s">
        <v>350</v>
      </c>
      <c r="B8" s="54">
        <v>25182</v>
      </c>
    </row>
    <row r="9" spans="1:10" x14ac:dyDescent="0.25">
      <c r="A9" s="55" t="s">
        <v>6</v>
      </c>
      <c r="B9" s="54">
        <v>43410</v>
      </c>
      <c r="E9" s="54"/>
    </row>
    <row r="10" spans="1:10" x14ac:dyDescent="0.25">
      <c r="A10" s="56" t="s">
        <v>7</v>
      </c>
      <c r="B10" s="57">
        <v>3727706</v>
      </c>
    </row>
    <row r="11" spans="1:10" s="5" customFormat="1" ht="12" x14ac:dyDescent="0.2">
      <c r="A11" s="47" t="s">
        <v>139</v>
      </c>
      <c r="B11" s="4"/>
      <c r="C11" s="4"/>
      <c r="D11" s="4"/>
      <c r="E11" s="4"/>
      <c r="F11" s="4"/>
      <c r="G11" s="4"/>
    </row>
  </sheetData>
  <sheetProtection algorithmName="SHA-512" hashValue="xVV1L7HEHoZiQvNcCoWumkh8FAoDqvw6Jg1cgL+85M61+RPrJpr+QUnerYzQK4XdbLNbnJ2AB7CBTOWOdL8vGg==" saltValue="JgTYoznMoRRE/qKb53BqAA==" spinCount="100000" sheet="1" objects="1" scenarios="1"/>
  <mergeCells count="1">
    <mergeCell ref="A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"/>
  <sheetViews>
    <sheetView workbookViewId="0">
      <selection activeCell="B2" sqref="B2:O2"/>
    </sheetView>
  </sheetViews>
  <sheetFormatPr defaultRowHeight="15" x14ac:dyDescent="0.25"/>
  <sheetData>
    <row r="2" spans="2:15" x14ac:dyDescent="0.25">
      <c r="B2" s="146" t="s">
        <v>374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</sheetData>
  <sheetProtection algorithmName="SHA-512" hashValue="5evoAKTg3KlA3+JedFp1HoKhZPErzlRj5w/R2igAfXwTxkNqv49/MzXnsn2FTeK0yzDLB4fnb7AnsFDVtm4oLA==" saltValue="cHLI+/H0CwZu6Ls3Ir6rMQ==" spinCount="100000" sheet="1" objects="1" scenarios="1"/>
  <mergeCells count="1">
    <mergeCell ref="B2:O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zoomScaleNormal="100" workbookViewId="0">
      <selection sqref="A1:J1"/>
    </sheetView>
  </sheetViews>
  <sheetFormatPr defaultRowHeight="15" x14ac:dyDescent="0.25"/>
  <cols>
    <col min="1" max="1" width="19.5703125" customWidth="1"/>
    <col min="2" max="2" width="17.42578125" customWidth="1"/>
    <col min="3" max="5" width="11.7109375" customWidth="1"/>
    <col min="6" max="6" width="12.42578125" customWidth="1"/>
    <col min="7" max="9" width="11.7109375" customWidth="1"/>
  </cols>
  <sheetData>
    <row r="1" spans="1:12" ht="14.45" customHeight="1" x14ac:dyDescent="0.25">
      <c r="A1" s="150" t="s">
        <v>375</v>
      </c>
      <c r="B1" s="150"/>
      <c r="C1" s="150"/>
      <c r="D1" s="150"/>
      <c r="E1" s="150"/>
      <c r="F1" s="150"/>
      <c r="G1" s="150"/>
      <c r="H1" s="150"/>
      <c r="I1" s="150"/>
      <c r="J1" s="150"/>
      <c r="K1" s="40"/>
      <c r="L1" s="40"/>
    </row>
    <row r="2" spans="1:12" x14ac:dyDescent="0.25">
      <c r="A2" s="151" t="s">
        <v>0</v>
      </c>
      <c r="B2" s="37" t="s">
        <v>1</v>
      </c>
      <c r="C2" s="38" t="s">
        <v>2</v>
      </c>
      <c r="D2" s="38" t="s">
        <v>3</v>
      </c>
      <c r="E2" s="39" t="s">
        <v>4</v>
      </c>
      <c r="F2" s="39" t="s">
        <v>5</v>
      </c>
      <c r="G2" s="39" t="s">
        <v>350</v>
      </c>
      <c r="H2" s="39" t="s">
        <v>6</v>
      </c>
      <c r="I2" s="38" t="s">
        <v>7</v>
      </c>
    </row>
    <row r="3" spans="1:12" x14ac:dyDescent="0.25">
      <c r="A3" s="152"/>
      <c r="B3" s="11" t="s">
        <v>8</v>
      </c>
      <c r="C3" s="12"/>
      <c r="D3" s="13" t="s">
        <v>9</v>
      </c>
      <c r="E3" s="14"/>
      <c r="F3" s="14" t="s">
        <v>356</v>
      </c>
      <c r="G3" s="14"/>
      <c r="H3" s="15"/>
      <c r="I3" s="15"/>
    </row>
    <row r="4" spans="1:12" ht="6.6" customHeight="1" x14ac:dyDescent="0.25">
      <c r="A4" s="16"/>
      <c r="B4" s="16"/>
      <c r="C4" s="17"/>
      <c r="D4" s="17"/>
      <c r="E4" s="17"/>
      <c r="F4" s="17"/>
      <c r="G4" s="17"/>
      <c r="H4" s="17"/>
      <c r="I4" s="17"/>
    </row>
    <row r="5" spans="1:12" x14ac:dyDescent="0.25">
      <c r="A5" s="18" t="s">
        <v>10</v>
      </c>
      <c r="B5" s="19">
        <v>51546</v>
      </c>
      <c r="C5" s="20">
        <v>21832</v>
      </c>
      <c r="D5" s="20">
        <v>24827</v>
      </c>
      <c r="E5" s="20">
        <v>5736</v>
      </c>
      <c r="F5" s="20">
        <v>10956</v>
      </c>
      <c r="G5" s="20">
        <v>366</v>
      </c>
      <c r="H5" s="20">
        <v>2223</v>
      </c>
      <c r="I5" s="20">
        <v>117486</v>
      </c>
      <c r="J5" s="20"/>
      <c r="K5" s="1"/>
    </row>
    <row r="6" spans="1:12" x14ac:dyDescent="0.25">
      <c r="A6" s="18" t="s">
        <v>11</v>
      </c>
      <c r="B6" s="19">
        <v>7315</v>
      </c>
      <c r="C6" s="20">
        <v>896</v>
      </c>
      <c r="D6" s="20">
        <v>1635</v>
      </c>
      <c r="E6" s="20">
        <v>59</v>
      </c>
      <c r="F6" s="20">
        <v>1841</v>
      </c>
      <c r="G6" s="20">
        <v>29</v>
      </c>
      <c r="H6" s="20">
        <v>99</v>
      </c>
      <c r="I6" s="20">
        <v>11874</v>
      </c>
    </row>
    <row r="7" spans="1:12" x14ac:dyDescent="0.25">
      <c r="A7" s="18" t="s">
        <v>12</v>
      </c>
      <c r="B7" s="19">
        <v>3774</v>
      </c>
      <c r="C7" s="20">
        <v>757</v>
      </c>
      <c r="D7" s="20">
        <v>1114</v>
      </c>
      <c r="E7" s="20">
        <v>13</v>
      </c>
      <c r="F7" s="20">
        <v>1198</v>
      </c>
      <c r="G7" s="20">
        <v>18</v>
      </c>
      <c r="H7" s="20">
        <v>48</v>
      </c>
      <c r="I7" s="20">
        <v>6922</v>
      </c>
    </row>
    <row r="8" spans="1:12" x14ac:dyDescent="0.25">
      <c r="A8" s="18" t="s">
        <v>13</v>
      </c>
      <c r="B8" s="19">
        <v>5127</v>
      </c>
      <c r="C8" s="20">
        <v>891</v>
      </c>
      <c r="D8" s="20">
        <v>1094</v>
      </c>
      <c r="E8" s="20">
        <v>15</v>
      </c>
      <c r="F8" s="20">
        <v>1599</v>
      </c>
      <c r="G8" s="20">
        <v>18</v>
      </c>
      <c r="H8" s="20">
        <v>76</v>
      </c>
      <c r="I8" s="20">
        <v>8820</v>
      </c>
    </row>
    <row r="9" spans="1:12" x14ac:dyDescent="0.25">
      <c r="A9" s="18" t="s">
        <v>14</v>
      </c>
      <c r="B9" s="19">
        <v>21390</v>
      </c>
      <c r="C9" s="20">
        <v>3118</v>
      </c>
      <c r="D9" s="20">
        <v>5536</v>
      </c>
      <c r="E9" s="20">
        <v>204</v>
      </c>
      <c r="F9" s="20">
        <v>3653</v>
      </c>
      <c r="G9" s="20">
        <v>81</v>
      </c>
      <c r="H9" s="20">
        <v>295</v>
      </c>
      <c r="I9" s="20">
        <v>34277</v>
      </c>
    </row>
    <row r="10" spans="1:12" x14ac:dyDescent="0.25">
      <c r="A10" s="18" t="s">
        <v>351</v>
      </c>
      <c r="B10" s="19">
        <v>27833</v>
      </c>
      <c r="C10" s="20">
        <v>5167</v>
      </c>
      <c r="D10" s="20">
        <v>6060</v>
      </c>
      <c r="E10" s="20">
        <v>259</v>
      </c>
      <c r="F10" s="20">
        <v>3028</v>
      </c>
      <c r="G10" s="20">
        <v>65</v>
      </c>
      <c r="H10" s="20">
        <v>369</v>
      </c>
      <c r="I10" s="20">
        <v>42781</v>
      </c>
    </row>
    <row r="11" spans="1:12" x14ac:dyDescent="0.25">
      <c r="A11" s="18" t="s">
        <v>16</v>
      </c>
      <c r="B11" s="19">
        <v>9194</v>
      </c>
      <c r="C11" s="20">
        <v>1234</v>
      </c>
      <c r="D11" s="20">
        <v>2006</v>
      </c>
      <c r="E11" s="20">
        <v>48</v>
      </c>
      <c r="F11" s="20">
        <v>1746</v>
      </c>
      <c r="G11" s="20">
        <v>49</v>
      </c>
      <c r="H11" s="20">
        <v>136</v>
      </c>
      <c r="I11" s="20">
        <v>14413</v>
      </c>
    </row>
    <row r="12" spans="1:12" x14ac:dyDescent="0.25">
      <c r="A12" s="18" t="s">
        <v>17</v>
      </c>
      <c r="B12" s="19">
        <v>18890</v>
      </c>
      <c r="C12" s="20">
        <v>1959</v>
      </c>
      <c r="D12" s="20">
        <v>3812</v>
      </c>
      <c r="E12" s="20">
        <v>64</v>
      </c>
      <c r="F12" s="20">
        <v>2638</v>
      </c>
      <c r="G12" s="20">
        <v>57</v>
      </c>
      <c r="H12" s="20">
        <v>215</v>
      </c>
      <c r="I12" s="20">
        <v>27635</v>
      </c>
    </row>
    <row r="13" spans="1:12" x14ac:dyDescent="0.25">
      <c r="A13" s="18" t="s">
        <v>19</v>
      </c>
      <c r="B13" s="19">
        <v>2498</v>
      </c>
      <c r="C13" s="20">
        <v>752</v>
      </c>
      <c r="D13" s="20">
        <v>1453</v>
      </c>
      <c r="E13" s="20">
        <v>24</v>
      </c>
      <c r="F13" s="20">
        <v>806</v>
      </c>
      <c r="G13" s="20">
        <v>31</v>
      </c>
      <c r="H13" s="20">
        <v>36</v>
      </c>
      <c r="I13" s="20">
        <v>5600</v>
      </c>
    </row>
    <row r="14" spans="1:12" x14ac:dyDescent="0.25">
      <c r="A14" s="18" t="s">
        <v>21</v>
      </c>
      <c r="B14" s="19">
        <v>13272</v>
      </c>
      <c r="C14" s="20">
        <v>1966</v>
      </c>
      <c r="D14" s="20">
        <v>2379</v>
      </c>
      <c r="E14" s="20">
        <v>46</v>
      </c>
      <c r="F14" s="20">
        <v>2645</v>
      </c>
      <c r="G14" s="20">
        <v>32</v>
      </c>
      <c r="H14" s="20">
        <v>282</v>
      </c>
      <c r="I14" s="20">
        <v>20622</v>
      </c>
    </row>
    <row r="15" spans="1:12" x14ac:dyDescent="0.25">
      <c r="A15" s="18" t="s">
        <v>22</v>
      </c>
      <c r="B15" s="19">
        <v>11528</v>
      </c>
      <c r="C15" s="20">
        <v>1702</v>
      </c>
      <c r="D15" s="20">
        <v>3588</v>
      </c>
      <c r="E15" s="20">
        <v>77</v>
      </c>
      <c r="F15" s="20">
        <v>2273</v>
      </c>
      <c r="G15" s="20">
        <v>49</v>
      </c>
      <c r="H15" s="20">
        <v>170</v>
      </c>
      <c r="I15" s="20">
        <v>19387</v>
      </c>
    </row>
    <row r="16" spans="1:12" x14ac:dyDescent="0.25">
      <c r="A16" s="18" t="s">
        <v>23</v>
      </c>
      <c r="B16" s="19">
        <v>40003</v>
      </c>
      <c r="C16" s="20">
        <v>7309</v>
      </c>
      <c r="D16" s="20">
        <v>10582</v>
      </c>
      <c r="E16" s="20">
        <v>1185</v>
      </c>
      <c r="F16" s="20">
        <v>6485</v>
      </c>
      <c r="G16" s="20">
        <v>354</v>
      </c>
      <c r="H16" s="20">
        <v>798</v>
      </c>
      <c r="I16" s="20">
        <v>66716</v>
      </c>
    </row>
    <row r="17" spans="1:17" x14ac:dyDescent="0.25">
      <c r="A17" s="18" t="s">
        <v>24</v>
      </c>
      <c r="B17" s="19">
        <v>10449</v>
      </c>
      <c r="C17" s="20">
        <v>1997</v>
      </c>
      <c r="D17" s="20">
        <v>2235</v>
      </c>
      <c r="E17" s="20">
        <v>109</v>
      </c>
      <c r="F17" s="20">
        <v>1340</v>
      </c>
      <c r="G17" s="20">
        <v>36</v>
      </c>
      <c r="H17" s="20">
        <v>97</v>
      </c>
      <c r="I17" s="20">
        <v>16263</v>
      </c>
    </row>
    <row r="18" spans="1:17" x14ac:dyDescent="0.25">
      <c r="A18" s="18" t="s">
        <v>26</v>
      </c>
      <c r="B18" s="19">
        <v>37157</v>
      </c>
      <c r="C18" s="20">
        <v>8065</v>
      </c>
      <c r="D18" s="20">
        <v>10699</v>
      </c>
      <c r="E18" s="20">
        <v>206</v>
      </c>
      <c r="F18" s="20">
        <v>5135</v>
      </c>
      <c r="G18" s="20">
        <v>72</v>
      </c>
      <c r="H18" s="20">
        <v>661</v>
      </c>
      <c r="I18" s="20">
        <v>61995</v>
      </c>
    </row>
    <row r="19" spans="1:17" x14ac:dyDescent="0.25">
      <c r="A19" s="18" t="s">
        <v>352</v>
      </c>
      <c r="B19" s="19">
        <v>16965</v>
      </c>
      <c r="C19" s="20">
        <v>5596</v>
      </c>
      <c r="D19" s="20">
        <v>7222</v>
      </c>
      <c r="E19" s="20">
        <v>177</v>
      </c>
      <c r="F19" s="20">
        <v>4696</v>
      </c>
      <c r="G19" s="20">
        <v>98</v>
      </c>
      <c r="H19" s="20">
        <v>701</v>
      </c>
      <c r="I19" s="20">
        <v>35455</v>
      </c>
    </row>
    <row r="20" spans="1:17" x14ac:dyDescent="0.25">
      <c r="A20" s="18" t="s">
        <v>28</v>
      </c>
      <c r="B20" s="19">
        <v>15990</v>
      </c>
      <c r="C20" s="20">
        <v>2373</v>
      </c>
      <c r="D20" s="20">
        <v>3629</v>
      </c>
      <c r="E20" s="20">
        <v>322</v>
      </c>
      <c r="F20" s="20">
        <v>2074</v>
      </c>
      <c r="G20" s="20">
        <v>46</v>
      </c>
      <c r="H20" s="20">
        <v>153</v>
      </c>
      <c r="I20" s="20">
        <v>24587</v>
      </c>
    </row>
    <row r="21" spans="1:17" x14ac:dyDescent="0.25">
      <c r="A21" s="18" t="s">
        <v>29</v>
      </c>
      <c r="B21" s="19">
        <v>6115</v>
      </c>
      <c r="C21" s="20">
        <v>830</v>
      </c>
      <c r="D21" s="20">
        <v>1170</v>
      </c>
      <c r="E21" s="20">
        <v>2</v>
      </c>
      <c r="F21" s="20">
        <v>1154</v>
      </c>
      <c r="G21" s="20">
        <v>5</v>
      </c>
      <c r="H21" s="20">
        <v>36</v>
      </c>
      <c r="I21" s="20">
        <v>9312</v>
      </c>
    </row>
    <row r="22" spans="1:17" x14ac:dyDescent="0.25">
      <c r="A22" s="18" t="s">
        <v>30</v>
      </c>
      <c r="B22" s="19">
        <v>68788</v>
      </c>
      <c r="C22" s="20">
        <v>11664</v>
      </c>
      <c r="D22" s="20">
        <v>16407</v>
      </c>
      <c r="E22" s="20">
        <v>464</v>
      </c>
      <c r="F22" s="20">
        <v>5482</v>
      </c>
      <c r="G22" s="20">
        <v>66</v>
      </c>
      <c r="H22" s="20">
        <v>675</v>
      </c>
      <c r="I22" s="20">
        <v>103546</v>
      </c>
    </row>
    <row r="23" spans="1:17" x14ac:dyDescent="0.25">
      <c r="A23" s="18" t="s">
        <v>31</v>
      </c>
      <c r="B23" s="19">
        <v>84304</v>
      </c>
      <c r="C23" s="20">
        <v>10115</v>
      </c>
      <c r="D23" s="20">
        <v>17767</v>
      </c>
      <c r="E23" s="20">
        <v>344</v>
      </c>
      <c r="F23" s="20">
        <v>6777</v>
      </c>
      <c r="G23" s="20">
        <v>86</v>
      </c>
      <c r="H23" s="20">
        <v>692</v>
      </c>
      <c r="I23" s="20">
        <v>120085</v>
      </c>
    </row>
    <row r="24" spans="1:17" x14ac:dyDescent="0.25">
      <c r="A24" s="18" t="s">
        <v>32</v>
      </c>
      <c r="B24" s="19">
        <v>22173</v>
      </c>
      <c r="C24" s="20">
        <v>4416</v>
      </c>
      <c r="D24" s="20">
        <v>7049</v>
      </c>
      <c r="E24" s="20">
        <v>1149</v>
      </c>
      <c r="F24" s="20">
        <v>3198</v>
      </c>
      <c r="G24" s="20">
        <v>32</v>
      </c>
      <c r="H24" s="20">
        <v>519</v>
      </c>
      <c r="I24" s="20">
        <v>38536</v>
      </c>
    </row>
    <row r="25" spans="1:17" x14ac:dyDescent="0.25">
      <c r="A25" s="18" t="s">
        <v>33</v>
      </c>
      <c r="B25" s="19">
        <v>12866</v>
      </c>
      <c r="C25" s="20">
        <v>1672</v>
      </c>
      <c r="D25" s="20">
        <v>3330</v>
      </c>
      <c r="E25" s="20">
        <v>74</v>
      </c>
      <c r="F25" s="20">
        <v>1340</v>
      </c>
      <c r="G25" s="20">
        <v>7</v>
      </c>
      <c r="H25" s="20">
        <v>130</v>
      </c>
      <c r="I25" s="20">
        <v>19419</v>
      </c>
    </row>
    <row r="26" spans="1:17" x14ac:dyDescent="0.25">
      <c r="A26" s="18" t="s">
        <v>34</v>
      </c>
      <c r="B26" s="19">
        <v>17424</v>
      </c>
      <c r="C26" s="20">
        <v>3225</v>
      </c>
      <c r="D26" s="20">
        <v>5787</v>
      </c>
      <c r="E26" s="20">
        <v>142</v>
      </c>
      <c r="F26" s="20">
        <v>2104</v>
      </c>
      <c r="G26" s="20">
        <v>41</v>
      </c>
      <c r="H26" s="20">
        <v>274</v>
      </c>
      <c r="I26" s="20">
        <v>28997</v>
      </c>
    </row>
    <row r="27" spans="1:17" x14ac:dyDescent="0.25">
      <c r="A27" s="18" t="s">
        <v>35</v>
      </c>
      <c r="B27" s="19">
        <v>30532</v>
      </c>
      <c r="C27" s="20">
        <v>5306</v>
      </c>
      <c r="D27" s="20">
        <v>8148</v>
      </c>
      <c r="E27" s="20">
        <v>240</v>
      </c>
      <c r="F27" s="20">
        <v>2497</v>
      </c>
      <c r="G27" s="20">
        <v>24</v>
      </c>
      <c r="H27" s="20">
        <v>140</v>
      </c>
      <c r="I27" s="20">
        <v>46887</v>
      </c>
    </row>
    <row r="28" spans="1:17" x14ac:dyDescent="0.25">
      <c r="A28" s="18" t="s">
        <v>36</v>
      </c>
      <c r="B28" s="19">
        <v>272887</v>
      </c>
      <c r="C28" s="20">
        <v>68413</v>
      </c>
      <c r="D28" s="20">
        <v>89666</v>
      </c>
      <c r="E28" s="20">
        <v>13274</v>
      </c>
      <c r="F28" s="20">
        <v>26221</v>
      </c>
      <c r="G28" s="20">
        <v>521</v>
      </c>
      <c r="H28" s="20">
        <v>4634</v>
      </c>
      <c r="I28" s="20">
        <v>475616</v>
      </c>
    </row>
    <row r="29" spans="1:17" x14ac:dyDescent="0.25">
      <c r="A29" s="18" t="s">
        <v>306</v>
      </c>
      <c r="B29" s="19">
        <v>19934</v>
      </c>
      <c r="C29" s="20">
        <v>4096</v>
      </c>
      <c r="D29" s="20">
        <v>5885</v>
      </c>
      <c r="E29" s="20">
        <v>242</v>
      </c>
      <c r="F29" s="20">
        <v>4542</v>
      </c>
      <c r="G29" s="20">
        <v>21</v>
      </c>
      <c r="H29" s="20">
        <v>208</v>
      </c>
      <c r="I29" s="20">
        <v>34928</v>
      </c>
      <c r="L29" s="1"/>
      <c r="M29" s="1"/>
      <c r="N29" s="1"/>
      <c r="O29" s="1"/>
      <c r="P29" s="1"/>
      <c r="Q29" s="1"/>
    </row>
    <row r="30" spans="1:17" x14ac:dyDescent="0.25">
      <c r="A30" s="18" t="s">
        <v>39</v>
      </c>
      <c r="B30" s="19">
        <v>18561</v>
      </c>
      <c r="C30" s="20">
        <v>3057</v>
      </c>
      <c r="D30" s="20">
        <v>5414</v>
      </c>
      <c r="E30" s="20">
        <v>686</v>
      </c>
      <c r="F30" s="20">
        <v>3987</v>
      </c>
      <c r="G30" s="20">
        <v>51</v>
      </c>
      <c r="H30" s="20">
        <v>487</v>
      </c>
      <c r="I30" s="20">
        <v>32243</v>
      </c>
    </row>
    <row r="31" spans="1:17" x14ac:dyDescent="0.25">
      <c r="A31" s="18" t="s">
        <v>41</v>
      </c>
      <c r="B31" s="19">
        <v>45894</v>
      </c>
      <c r="C31" s="20">
        <v>9742</v>
      </c>
      <c r="D31" s="20">
        <v>12396</v>
      </c>
      <c r="E31" s="20">
        <v>512</v>
      </c>
      <c r="F31" s="20">
        <v>4078</v>
      </c>
      <c r="G31" s="20">
        <v>157</v>
      </c>
      <c r="H31" s="20">
        <v>438</v>
      </c>
      <c r="I31" s="20">
        <v>73217</v>
      </c>
    </row>
    <row r="32" spans="1:17" x14ac:dyDescent="0.25">
      <c r="A32" s="18" t="s">
        <v>42</v>
      </c>
      <c r="B32" s="19">
        <v>41280</v>
      </c>
      <c r="C32" s="20">
        <v>7760</v>
      </c>
      <c r="D32" s="20">
        <v>10839</v>
      </c>
      <c r="E32" s="20">
        <v>196</v>
      </c>
      <c r="F32" s="20">
        <v>3049</v>
      </c>
      <c r="G32" s="20">
        <v>88</v>
      </c>
      <c r="H32" s="20">
        <v>215</v>
      </c>
      <c r="I32" s="20">
        <v>63427</v>
      </c>
    </row>
    <row r="33" spans="1:9" x14ac:dyDescent="0.25">
      <c r="A33" s="18" t="s">
        <v>43</v>
      </c>
      <c r="B33" s="19">
        <v>6358</v>
      </c>
      <c r="C33" s="20">
        <v>1147</v>
      </c>
      <c r="D33" s="20">
        <v>1439</v>
      </c>
      <c r="E33" s="20">
        <v>11</v>
      </c>
      <c r="F33" s="20">
        <v>1823</v>
      </c>
      <c r="G33" s="20">
        <v>19</v>
      </c>
      <c r="H33" s="20">
        <v>109</v>
      </c>
      <c r="I33" s="20">
        <v>10906</v>
      </c>
    </row>
    <row r="34" spans="1:9" x14ac:dyDescent="0.25">
      <c r="A34" s="18" t="s">
        <v>44</v>
      </c>
      <c r="B34" s="19">
        <v>46858</v>
      </c>
      <c r="C34" s="20">
        <v>5952</v>
      </c>
      <c r="D34" s="20">
        <v>8653</v>
      </c>
      <c r="E34" s="20">
        <v>135</v>
      </c>
      <c r="F34" s="20">
        <v>4006</v>
      </c>
      <c r="G34" s="20">
        <v>60</v>
      </c>
      <c r="H34" s="20">
        <v>223</v>
      </c>
      <c r="I34" s="20">
        <v>65887</v>
      </c>
    </row>
    <row r="35" spans="1:9" x14ac:dyDescent="0.25">
      <c r="A35" s="18" t="s">
        <v>45</v>
      </c>
      <c r="B35" s="19">
        <v>42413</v>
      </c>
      <c r="C35" s="20">
        <v>5882</v>
      </c>
      <c r="D35" s="20">
        <v>9254</v>
      </c>
      <c r="E35" s="20">
        <v>488</v>
      </c>
      <c r="F35" s="20">
        <v>5007</v>
      </c>
      <c r="G35" s="20">
        <v>121</v>
      </c>
      <c r="H35" s="20">
        <v>365</v>
      </c>
      <c r="I35" s="20">
        <v>63530</v>
      </c>
    </row>
    <row r="36" spans="1:9" x14ac:dyDescent="0.25">
      <c r="A36" s="18" t="s">
        <v>46</v>
      </c>
      <c r="B36" s="19">
        <v>42465</v>
      </c>
      <c r="C36" s="20">
        <v>6932</v>
      </c>
      <c r="D36" s="20">
        <v>7501</v>
      </c>
      <c r="E36" s="20">
        <v>1564</v>
      </c>
      <c r="F36" s="20">
        <v>4335</v>
      </c>
      <c r="G36" s="20">
        <v>122</v>
      </c>
      <c r="H36" s="20">
        <v>441</v>
      </c>
      <c r="I36" s="20">
        <v>63360</v>
      </c>
    </row>
    <row r="37" spans="1:9" x14ac:dyDescent="0.25">
      <c r="A37" s="18" t="s">
        <v>47</v>
      </c>
      <c r="B37" s="19">
        <v>8865</v>
      </c>
      <c r="C37" s="20">
        <v>1917</v>
      </c>
      <c r="D37" s="20">
        <v>2279</v>
      </c>
      <c r="E37" s="20">
        <v>123</v>
      </c>
      <c r="F37" s="20">
        <v>1280</v>
      </c>
      <c r="G37" s="20">
        <v>20</v>
      </c>
      <c r="H37" s="20">
        <v>108</v>
      </c>
      <c r="I37" s="20">
        <v>14592</v>
      </c>
    </row>
    <row r="38" spans="1:9" x14ac:dyDescent="0.25">
      <c r="A38" s="18" t="s">
        <v>49</v>
      </c>
      <c r="B38" s="19">
        <v>11578</v>
      </c>
      <c r="C38" s="20">
        <v>4582</v>
      </c>
      <c r="D38" s="20">
        <v>7341</v>
      </c>
      <c r="E38" s="20">
        <v>105</v>
      </c>
      <c r="F38" s="20">
        <v>2947</v>
      </c>
      <c r="G38" s="20">
        <v>40</v>
      </c>
      <c r="H38" s="20">
        <v>273</v>
      </c>
      <c r="I38" s="20">
        <v>26866</v>
      </c>
    </row>
    <row r="39" spans="1:9" x14ac:dyDescent="0.25">
      <c r="A39" s="18" t="s">
        <v>50</v>
      </c>
      <c r="B39" s="19">
        <v>15689</v>
      </c>
      <c r="C39" s="20">
        <v>1882</v>
      </c>
      <c r="D39" s="20">
        <v>3701</v>
      </c>
      <c r="E39" s="20">
        <v>136</v>
      </c>
      <c r="F39" s="20">
        <v>3881</v>
      </c>
      <c r="G39" s="20">
        <v>64</v>
      </c>
      <c r="H39" s="20">
        <v>491</v>
      </c>
      <c r="I39" s="20">
        <v>25844</v>
      </c>
    </row>
    <row r="40" spans="1:9" x14ac:dyDescent="0.25">
      <c r="A40" s="18" t="s">
        <v>51</v>
      </c>
      <c r="B40" s="19">
        <v>6357</v>
      </c>
      <c r="C40" s="20">
        <v>729</v>
      </c>
      <c r="D40" s="20">
        <v>1464</v>
      </c>
      <c r="E40" s="20">
        <v>4</v>
      </c>
      <c r="F40" s="20">
        <v>1433</v>
      </c>
      <c r="G40" s="20">
        <v>12</v>
      </c>
      <c r="H40" s="20">
        <v>130</v>
      </c>
      <c r="I40" s="20">
        <v>10129</v>
      </c>
    </row>
    <row r="41" spans="1:9" x14ac:dyDescent="0.25">
      <c r="A41" s="18" t="s">
        <v>52</v>
      </c>
      <c r="B41" s="19">
        <v>10126</v>
      </c>
      <c r="C41" s="20">
        <v>1530</v>
      </c>
      <c r="D41" s="20">
        <v>2178</v>
      </c>
      <c r="E41" s="20">
        <v>468</v>
      </c>
      <c r="F41" s="20">
        <v>3492</v>
      </c>
      <c r="G41" s="20">
        <v>15</v>
      </c>
      <c r="H41" s="20">
        <v>386</v>
      </c>
      <c r="I41" s="20">
        <v>18195</v>
      </c>
    </row>
    <row r="42" spans="1:9" x14ac:dyDescent="0.25">
      <c r="A42" s="18" t="s">
        <v>54</v>
      </c>
      <c r="B42" s="19">
        <v>17675</v>
      </c>
      <c r="C42" s="20">
        <v>2570</v>
      </c>
      <c r="D42" s="20">
        <v>3787</v>
      </c>
      <c r="E42" s="20">
        <v>493</v>
      </c>
      <c r="F42" s="20">
        <v>2386</v>
      </c>
      <c r="G42" s="20">
        <v>44</v>
      </c>
      <c r="H42" s="20">
        <v>130</v>
      </c>
      <c r="I42" s="20">
        <v>27085</v>
      </c>
    </row>
    <row r="43" spans="1:9" x14ac:dyDescent="0.25">
      <c r="A43" s="18" t="s">
        <v>55</v>
      </c>
      <c r="B43" s="19">
        <v>33344</v>
      </c>
      <c r="C43" s="20">
        <v>3439</v>
      </c>
      <c r="D43" s="20">
        <v>7427</v>
      </c>
      <c r="E43" s="20">
        <v>684</v>
      </c>
      <c r="F43" s="20">
        <v>3010</v>
      </c>
      <c r="G43" s="20">
        <v>32</v>
      </c>
      <c r="H43" s="20">
        <v>329</v>
      </c>
      <c r="I43" s="20">
        <v>48265</v>
      </c>
    </row>
    <row r="44" spans="1:9" x14ac:dyDescent="0.25">
      <c r="A44" s="18" t="s">
        <v>56</v>
      </c>
      <c r="B44" s="19">
        <v>38175</v>
      </c>
      <c r="C44" s="20">
        <v>4689</v>
      </c>
      <c r="D44" s="20">
        <v>7680</v>
      </c>
      <c r="E44" s="20">
        <v>130</v>
      </c>
      <c r="F44" s="20">
        <v>4517</v>
      </c>
      <c r="G44" s="20">
        <v>41</v>
      </c>
      <c r="H44" s="20">
        <v>282</v>
      </c>
      <c r="I44" s="20">
        <v>55514</v>
      </c>
    </row>
    <row r="45" spans="1:9" x14ac:dyDescent="0.25">
      <c r="A45" s="18" t="s">
        <v>57</v>
      </c>
      <c r="B45" s="19">
        <v>51685</v>
      </c>
      <c r="C45" s="20">
        <v>8280</v>
      </c>
      <c r="D45" s="20">
        <v>12758</v>
      </c>
      <c r="E45" s="20">
        <v>431</v>
      </c>
      <c r="F45" s="20">
        <v>4753</v>
      </c>
      <c r="G45" s="20">
        <v>70</v>
      </c>
      <c r="H45" s="20">
        <v>427</v>
      </c>
      <c r="I45" s="20">
        <v>78404</v>
      </c>
    </row>
    <row r="46" spans="1:9" x14ac:dyDescent="0.25">
      <c r="A46" s="18" t="s">
        <v>58</v>
      </c>
      <c r="B46" s="19">
        <v>47619</v>
      </c>
      <c r="C46" s="20">
        <v>10825</v>
      </c>
      <c r="D46" s="20">
        <v>14560</v>
      </c>
      <c r="E46" s="20">
        <v>2686</v>
      </c>
      <c r="F46" s="20">
        <v>6992</v>
      </c>
      <c r="G46" s="20">
        <v>116</v>
      </c>
      <c r="H46" s="20">
        <v>1123</v>
      </c>
      <c r="I46" s="20">
        <v>83921</v>
      </c>
    </row>
    <row r="47" spans="1:9" x14ac:dyDescent="0.25">
      <c r="A47" s="18" t="s">
        <v>59</v>
      </c>
      <c r="B47" s="19">
        <v>15922</v>
      </c>
      <c r="C47" s="20">
        <v>3499</v>
      </c>
      <c r="D47" s="20">
        <v>4284</v>
      </c>
      <c r="E47" s="20">
        <v>453</v>
      </c>
      <c r="F47" s="20">
        <v>3748</v>
      </c>
      <c r="G47" s="20">
        <v>35</v>
      </c>
      <c r="H47" s="20">
        <v>188</v>
      </c>
      <c r="I47" s="20">
        <v>28129</v>
      </c>
    </row>
    <row r="48" spans="1:9" x14ac:dyDescent="0.25">
      <c r="A48" s="18" t="s">
        <v>60</v>
      </c>
      <c r="B48" s="19">
        <v>19036</v>
      </c>
      <c r="C48" s="20">
        <v>3718</v>
      </c>
      <c r="D48" s="20">
        <v>5480</v>
      </c>
      <c r="E48" s="20">
        <v>160</v>
      </c>
      <c r="F48" s="20">
        <v>2999</v>
      </c>
      <c r="G48" s="20">
        <v>91</v>
      </c>
      <c r="H48" s="20">
        <v>416</v>
      </c>
      <c r="I48" s="20">
        <v>31900</v>
      </c>
    </row>
    <row r="49" spans="1:9" x14ac:dyDescent="0.25">
      <c r="A49" s="18" t="s">
        <v>61</v>
      </c>
      <c r="B49" s="19">
        <v>18345</v>
      </c>
      <c r="C49" s="20">
        <v>3946</v>
      </c>
      <c r="D49" s="20">
        <v>4962</v>
      </c>
      <c r="E49" s="20">
        <v>331</v>
      </c>
      <c r="F49" s="20">
        <v>2481</v>
      </c>
      <c r="G49" s="20">
        <v>47</v>
      </c>
      <c r="H49" s="20">
        <v>185</v>
      </c>
      <c r="I49" s="20">
        <v>30297</v>
      </c>
    </row>
    <row r="50" spans="1:9" x14ac:dyDescent="0.25">
      <c r="A50" s="18" t="s">
        <v>62</v>
      </c>
      <c r="B50" s="19">
        <v>18936</v>
      </c>
      <c r="C50" s="20">
        <v>2827</v>
      </c>
      <c r="D50" s="20">
        <v>3410</v>
      </c>
      <c r="E50" s="20">
        <v>290</v>
      </c>
      <c r="F50" s="20">
        <v>4290</v>
      </c>
      <c r="G50" s="20">
        <v>84</v>
      </c>
      <c r="H50" s="20">
        <v>159</v>
      </c>
      <c r="I50" s="20">
        <v>29996</v>
      </c>
    </row>
    <row r="51" spans="1:9" x14ac:dyDescent="0.25">
      <c r="A51" s="18" t="s">
        <v>64</v>
      </c>
      <c r="B51" s="19">
        <v>5085</v>
      </c>
      <c r="C51" s="20">
        <v>823</v>
      </c>
      <c r="D51" s="20">
        <v>1488</v>
      </c>
      <c r="E51" s="20">
        <v>201</v>
      </c>
      <c r="F51" s="20">
        <v>819</v>
      </c>
      <c r="G51" s="20">
        <v>13</v>
      </c>
      <c r="H51" s="20">
        <v>75</v>
      </c>
      <c r="I51" s="20">
        <v>8504</v>
      </c>
    </row>
    <row r="52" spans="1:9" x14ac:dyDescent="0.25">
      <c r="A52" s="18" t="s">
        <v>65</v>
      </c>
      <c r="B52" s="19">
        <v>15885</v>
      </c>
      <c r="C52" s="20">
        <v>1675</v>
      </c>
      <c r="D52" s="20">
        <v>3241</v>
      </c>
      <c r="E52" s="20">
        <v>126</v>
      </c>
      <c r="F52" s="20">
        <v>2623</v>
      </c>
      <c r="G52" s="20">
        <v>56</v>
      </c>
      <c r="H52" s="20">
        <v>534</v>
      </c>
      <c r="I52" s="20">
        <v>24140</v>
      </c>
    </row>
    <row r="53" spans="1:9" x14ac:dyDescent="0.25">
      <c r="A53" s="18" t="s">
        <v>66</v>
      </c>
      <c r="B53" s="19">
        <v>14672</v>
      </c>
      <c r="C53" s="20">
        <v>2362</v>
      </c>
      <c r="D53" s="20">
        <v>3171</v>
      </c>
      <c r="E53" s="20">
        <v>40</v>
      </c>
      <c r="F53" s="20">
        <v>1800</v>
      </c>
      <c r="G53" s="20">
        <v>45</v>
      </c>
      <c r="H53" s="20">
        <v>334</v>
      </c>
      <c r="I53" s="20">
        <v>22424</v>
      </c>
    </row>
    <row r="54" spans="1:9" x14ac:dyDescent="0.25">
      <c r="A54" s="18" t="s">
        <v>353</v>
      </c>
      <c r="B54" s="19">
        <v>61867</v>
      </c>
      <c r="C54" s="20">
        <v>16084</v>
      </c>
      <c r="D54" s="20">
        <v>13025</v>
      </c>
      <c r="E54" s="20">
        <v>2269</v>
      </c>
      <c r="F54" s="20">
        <v>5418</v>
      </c>
      <c r="G54" s="20">
        <v>551</v>
      </c>
      <c r="H54" s="20">
        <v>1689</v>
      </c>
      <c r="I54" s="20">
        <v>100903</v>
      </c>
    </row>
    <row r="55" spans="1:9" x14ac:dyDescent="0.25">
      <c r="A55" s="18" t="s">
        <v>68</v>
      </c>
      <c r="B55" s="19">
        <v>27147</v>
      </c>
      <c r="C55" s="20">
        <v>9186</v>
      </c>
      <c r="D55" s="20">
        <v>3627</v>
      </c>
      <c r="E55" s="20">
        <v>34</v>
      </c>
      <c r="F55" s="20">
        <v>2515</v>
      </c>
      <c r="G55" s="20">
        <v>30</v>
      </c>
      <c r="H55" s="20">
        <v>157</v>
      </c>
      <c r="I55" s="20">
        <v>42696</v>
      </c>
    </row>
    <row r="56" spans="1:9" x14ac:dyDescent="0.25">
      <c r="A56" s="18" t="s">
        <v>69</v>
      </c>
      <c r="B56" s="19">
        <v>11769</v>
      </c>
      <c r="C56" s="20">
        <v>1841</v>
      </c>
      <c r="D56" s="20">
        <v>2162</v>
      </c>
      <c r="E56" s="20">
        <v>66</v>
      </c>
      <c r="F56" s="20">
        <v>2371</v>
      </c>
      <c r="G56" s="20">
        <v>65</v>
      </c>
      <c r="H56" s="20">
        <v>216</v>
      </c>
      <c r="I56" s="20">
        <v>18490</v>
      </c>
    </row>
    <row r="57" spans="1:9" x14ac:dyDescent="0.25">
      <c r="A57" s="18" t="s">
        <v>70</v>
      </c>
      <c r="B57" s="19">
        <v>21263</v>
      </c>
      <c r="C57" s="20">
        <v>3665</v>
      </c>
      <c r="D57" s="20">
        <v>4892</v>
      </c>
      <c r="E57" s="20">
        <v>364</v>
      </c>
      <c r="F57" s="20">
        <v>2285</v>
      </c>
      <c r="G57" s="20">
        <v>170</v>
      </c>
      <c r="H57" s="20">
        <v>410</v>
      </c>
      <c r="I57" s="20">
        <v>33049</v>
      </c>
    </row>
    <row r="58" spans="1:9" x14ac:dyDescent="0.25">
      <c r="A58" s="18" t="s">
        <v>71</v>
      </c>
      <c r="B58" s="19">
        <v>11486</v>
      </c>
      <c r="C58" s="20">
        <v>3410</v>
      </c>
      <c r="D58" s="20">
        <v>3600</v>
      </c>
      <c r="E58" s="20">
        <v>67</v>
      </c>
      <c r="F58" s="20">
        <v>1991</v>
      </c>
      <c r="G58" s="20">
        <v>124</v>
      </c>
      <c r="H58" s="20">
        <v>264</v>
      </c>
      <c r="I58" s="20">
        <v>20942</v>
      </c>
    </row>
    <row r="59" spans="1:9" x14ac:dyDescent="0.25">
      <c r="A59" s="18" t="s">
        <v>72</v>
      </c>
      <c r="B59" s="19">
        <v>13255</v>
      </c>
      <c r="C59" s="20">
        <v>1615</v>
      </c>
      <c r="D59" s="20">
        <v>2782</v>
      </c>
      <c r="E59" s="20">
        <v>377</v>
      </c>
      <c r="F59" s="20">
        <v>1895</v>
      </c>
      <c r="G59" s="20">
        <v>42</v>
      </c>
      <c r="H59" s="20">
        <v>169</v>
      </c>
      <c r="I59" s="20">
        <v>20135</v>
      </c>
    </row>
    <row r="60" spans="1:9" x14ac:dyDescent="0.25">
      <c r="A60" s="18" t="s">
        <v>73</v>
      </c>
      <c r="B60" s="19">
        <v>9146</v>
      </c>
      <c r="C60" s="20">
        <v>1565</v>
      </c>
      <c r="D60" s="20">
        <v>2875</v>
      </c>
      <c r="E60" s="20">
        <v>14</v>
      </c>
      <c r="F60" s="20">
        <v>2465</v>
      </c>
      <c r="G60" s="20">
        <v>29</v>
      </c>
      <c r="H60" s="20">
        <v>199</v>
      </c>
      <c r="I60" s="20">
        <v>16293</v>
      </c>
    </row>
    <row r="61" spans="1:9" x14ac:dyDescent="0.25">
      <c r="A61" s="18" t="s">
        <v>75</v>
      </c>
      <c r="B61" s="19">
        <v>29668</v>
      </c>
      <c r="C61" s="20">
        <v>3601</v>
      </c>
      <c r="D61" s="20">
        <v>5573</v>
      </c>
      <c r="E61" s="20">
        <v>820</v>
      </c>
      <c r="F61" s="20">
        <v>3257</v>
      </c>
      <c r="G61" s="20">
        <v>145</v>
      </c>
      <c r="H61" s="20">
        <v>327</v>
      </c>
      <c r="I61" s="20">
        <v>43391</v>
      </c>
    </row>
    <row r="62" spans="1:9" x14ac:dyDescent="0.25">
      <c r="A62" s="18" t="s">
        <v>76</v>
      </c>
      <c r="B62" s="19">
        <v>8526</v>
      </c>
      <c r="C62" s="20">
        <v>872</v>
      </c>
      <c r="D62" s="20">
        <v>1264</v>
      </c>
      <c r="E62" s="20">
        <v>42</v>
      </c>
      <c r="F62" s="20">
        <v>1836</v>
      </c>
      <c r="G62" s="20">
        <v>58</v>
      </c>
      <c r="H62" s="20">
        <v>144</v>
      </c>
      <c r="I62" s="20">
        <v>12742</v>
      </c>
    </row>
    <row r="63" spans="1:9" x14ac:dyDescent="0.25">
      <c r="A63" s="18" t="s">
        <v>354</v>
      </c>
      <c r="B63" s="19">
        <v>11396</v>
      </c>
      <c r="C63" s="20">
        <v>2477</v>
      </c>
      <c r="D63" s="20">
        <v>2636</v>
      </c>
      <c r="E63" s="20">
        <v>74</v>
      </c>
      <c r="F63" s="20">
        <v>2263</v>
      </c>
      <c r="G63" s="20">
        <v>41</v>
      </c>
      <c r="H63" s="20">
        <v>238</v>
      </c>
      <c r="I63" s="20">
        <v>19125</v>
      </c>
    </row>
    <row r="64" spans="1:9" x14ac:dyDescent="0.25">
      <c r="A64" s="18" t="s">
        <v>79</v>
      </c>
      <c r="B64" s="19">
        <v>20261</v>
      </c>
      <c r="C64" s="20">
        <v>3404</v>
      </c>
      <c r="D64" s="20">
        <v>4330</v>
      </c>
      <c r="E64" s="20">
        <v>257</v>
      </c>
      <c r="F64" s="20">
        <v>2726</v>
      </c>
      <c r="G64" s="20">
        <v>95</v>
      </c>
      <c r="H64" s="20">
        <v>210</v>
      </c>
      <c r="I64" s="20">
        <v>31283</v>
      </c>
    </row>
    <row r="65" spans="1:16" x14ac:dyDescent="0.25">
      <c r="A65" s="18" t="s">
        <v>80</v>
      </c>
      <c r="B65" s="19">
        <v>16501</v>
      </c>
      <c r="C65" s="20">
        <v>2761</v>
      </c>
      <c r="D65" s="20">
        <v>4246</v>
      </c>
      <c r="E65" s="20">
        <v>590</v>
      </c>
      <c r="F65" s="20">
        <v>2142</v>
      </c>
      <c r="G65" s="20">
        <v>92</v>
      </c>
      <c r="H65" s="20">
        <v>194</v>
      </c>
      <c r="I65" s="20">
        <v>26526</v>
      </c>
    </row>
    <row r="66" spans="1:16" x14ac:dyDescent="0.25">
      <c r="A66" s="18" t="s">
        <v>81</v>
      </c>
      <c r="B66" s="19">
        <v>14330</v>
      </c>
      <c r="C66" s="20">
        <v>1726</v>
      </c>
      <c r="D66" s="20">
        <v>2450</v>
      </c>
      <c r="E66" s="20">
        <v>90</v>
      </c>
      <c r="F66" s="20">
        <v>2740</v>
      </c>
      <c r="G66" s="20">
        <v>36</v>
      </c>
      <c r="H66" s="20">
        <v>254</v>
      </c>
      <c r="I66" s="20">
        <v>21626</v>
      </c>
    </row>
    <row r="67" spans="1:16" x14ac:dyDescent="0.25">
      <c r="A67" s="18" t="s">
        <v>83</v>
      </c>
      <c r="B67" s="19">
        <v>8603</v>
      </c>
      <c r="C67" s="20">
        <v>1753</v>
      </c>
      <c r="D67" s="20">
        <v>2696</v>
      </c>
      <c r="E67" s="20">
        <v>108</v>
      </c>
      <c r="F67" s="20">
        <v>2643</v>
      </c>
      <c r="G67" s="20">
        <v>258</v>
      </c>
      <c r="H67" s="20">
        <v>156</v>
      </c>
      <c r="I67" s="20">
        <v>16217</v>
      </c>
    </row>
    <row r="68" spans="1:16" x14ac:dyDescent="0.25">
      <c r="A68" s="18" t="s">
        <v>84</v>
      </c>
      <c r="B68" s="19">
        <v>4180</v>
      </c>
      <c r="C68" s="20">
        <v>677</v>
      </c>
      <c r="D68" s="20">
        <v>721</v>
      </c>
      <c r="E68" s="20">
        <v>70</v>
      </c>
      <c r="F68" s="20">
        <v>2561</v>
      </c>
      <c r="G68" s="20">
        <v>92</v>
      </c>
      <c r="H68" s="20">
        <v>106</v>
      </c>
      <c r="I68" s="20">
        <v>8407</v>
      </c>
    </row>
    <row r="69" spans="1:16" x14ac:dyDescent="0.25">
      <c r="A69" s="18" t="s">
        <v>85</v>
      </c>
      <c r="B69" s="19">
        <v>219074</v>
      </c>
      <c r="C69" s="20">
        <v>30927</v>
      </c>
      <c r="D69" s="20">
        <v>40035</v>
      </c>
      <c r="E69" s="20">
        <v>9589</v>
      </c>
      <c r="F69" s="20">
        <v>29124</v>
      </c>
      <c r="G69" s="20">
        <v>16248</v>
      </c>
      <c r="H69" s="20">
        <v>2843</v>
      </c>
      <c r="I69" s="20">
        <v>347840</v>
      </c>
    </row>
    <row r="70" spans="1:16" x14ac:dyDescent="0.25">
      <c r="A70" s="23" t="s">
        <v>86</v>
      </c>
      <c r="B70" s="48">
        <v>17774</v>
      </c>
      <c r="C70" s="20">
        <v>6451</v>
      </c>
      <c r="D70" s="20">
        <v>6670</v>
      </c>
      <c r="E70" s="20">
        <v>97</v>
      </c>
      <c r="F70" s="20">
        <v>3768</v>
      </c>
      <c r="G70" s="20">
        <v>109</v>
      </c>
      <c r="H70" s="20">
        <v>311</v>
      </c>
      <c r="I70" s="20">
        <v>35180</v>
      </c>
    </row>
    <row r="71" spans="1:16" x14ac:dyDescent="0.25">
      <c r="A71" s="23" t="s">
        <v>87</v>
      </c>
      <c r="B71" s="48">
        <v>7227</v>
      </c>
      <c r="C71" s="20">
        <v>1556</v>
      </c>
      <c r="D71" s="20">
        <v>1646</v>
      </c>
      <c r="E71" s="20">
        <v>381</v>
      </c>
      <c r="F71" s="20">
        <v>2895</v>
      </c>
      <c r="G71" s="20">
        <v>138</v>
      </c>
      <c r="H71" s="20">
        <v>216</v>
      </c>
      <c r="I71" s="20">
        <v>14059</v>
      </c>
    </row>
    <row r="72" spans="1:16" x14ac:dyDescent="0.25">
      <c r="A72" s="23" t="s">
        <v>89</v>
      </c>
      <c r="B72" s="48">
        <v>9850</v>
      </c>
      <c r="C72" s="20">
        <v>1709</v>
      </c>
      <c r="D72" s="20">
        <v>2553</v>
      </c>
      <c r="E72" s="20">
        <v>386</v>
      </c>
      <c r="F72" s="20">
        <v>2927</v>
      </c>
      <c r="G72" s="20">
        <v>69</v>
      </c>
      <c r="H72" s="20">
        <v>284</v>
      </c>
      <c r="I72" s="20">
        <v>17778</v>
      </c>
    </row>
    <row r="73" spans="1:16" x14ac:dyDescent="0.25">
      <c r="A73" s="26" t="s">
        <v>90</v>
      </c>
      <c r="B73" s="49">
        <v>10089</v>
      </c>
      <c r="C73" s="20">
        <v>2438</v>
      </c>
      <c r="D73" s="20">
        <v>2690</v>
      </c>
      <c r="E73" s="20">
        <v>108</v>
      </c>
      <c r="F73" s="20">
        <v>3560</v>
      </c>
      <c r="G73" s="20">
        <v>43</v>
      </c>
      <c r="H73" s="20">
        <v>295</v>
      </c>
      <c r="I73" s="20">
        <v>19223</v>
      </c>
    </row>
    <row r="74" spans="1:16" x14ac:dyDescent="0.25">
      <c r="A74" s="23" t="s">
        <v>91</v>
      </c>
      <c r="B74" s="48">
        <v>7876</v>
      </c>
      <c r="C74" s="20">
        <v>915</v>
      </c>
      <c r="D74" s="20">
        <v>1486</v>
      </c>
      <c r="E74" s="20">
        <v>58</v>
      </c>
      <c r="F74" s="20">
        <v>2347</v>
      </c>
      <c r="G74" s="20">
        <v>34</v>
      </c>
      <c r="H74" s="20">
        <v>158</v>
      </c>
      <c r="I74" s="20">
        <v>12874</v>
      </c>
    </row>
    <row r="75" spans="1:16" x14ac:dyDescent="0.25">
      <c r="A75" s="23" t="s">
        <v>92</v>
      </c>
      <c r="B75" s="48">
        <v>5854</v>
      </c>
      <c r="C75" s="20">
        <v>944</v>
      </c>
      <c r="D75" s="20">
        <v>1901</v>
      </c>
      <c r="E75" s="20">
        <v>78</v>
      </c>
      <c r="F75" s="20">
        <v>1400</v>
      </c>
      <c r="G75" s="20">
        <v>58</v>
      </c>
      <c r="H75" s="20">
        <v>196</v>
      </c>
      <c r="I75" s="20">
        <v>10431</v>
      </c>
    </row>
    <row r="76" spans="1:16" x14ac:dyDescent="0.25">
      <c r="A76" s="23" t="s">
        <v>94</v>
      </c>
      <c r="B76" s="24">
        <v>901</v>
      </c>
      <c r="C76" s="20">
        <v>264</v>
      </c>
      <c r="D76" s="20">
        <v>393</v>
      </c>
      <c r="E76" s="20">
        <v>13</v>
      </c>
      <c r="F76" s="20">
        <v>917</v>
      </c>
      <c r="G76" s="20">
        <v>41</v>
      </c>
      <c r="H76" s="20">
        <v>87</v>
      </c>
      <c r="I76" s="20">
        <v>2616</v>
      </c>
      <c r="K76" s="1"/>
      <c r="L76" s="1"/>
      <c r="M76" s="1"/>
      <c r="N76" s="1"/>
      <c r="O76" s="1"/>
      <c r="P76" s="1"/>
    </row>
    <row r="77" spans="1:16" x14ac:dyDescent="0.25">
      <c r="A77" s="23" t="s">
        <v>95</v>
      </c>
      <c r="B77" s="48">
        <v>2777</v>
      </c>
      <c r="C77" s="20">
        <v>474</v>
      </c>
      <c r="D77" s="20">
        <v>553</v>
      </c>
      <c r="E77" s="20">
        <v>47</v>
      </c>
      <c r="F77" s="20">
        <v>1694</v>
      </c>
      <c r="G77" s="20">
        <v>60</v>
      </c>
      <c r="H77" s="20">
        <v>190</v>
      </c>
      <c r="I77" s="20">
        <v>5795</v>
      </c>
      <c r="K77" s="1"/>
    </row>
    <row r="78" spans="1:16" x14ac:dyDescent="0.25">
      <c r="A78" s="23" t="s">
        <v>97</v>
      </c>
      <c r="B78" s="48">
        <v>20242</v>
      </c>
      <c r="C78" s="20">
        <v>7400</v>
      </c>
      <c r="D78" s="20">
        <v>5503</v>
      </c>
      <c r="E78" s="20">
        <v>117</v>
      </c>
      <c r="F78" s="20">
        <v>6307</v>
      </c>
      <c r="G78" s="20">
        <v>130</v>
      </c>
      <c r="H78" s="20">
        <v>1343</v>
      </c>
      <c r="I78" s="20">
        <v>41042</v>
      </c>
    </row>
    <row r="79" spans="1:16" x14ac:dyDescent="0.25">
      <c r="A79" s="23" t="s">
        <v>98</v>
      </c>
      <c r="B79" s="48">
        <v>2738</v>
      </c>
      <c r="C79" s="20">
        <v>730</v>
      </c>
      <c r="D79" s="20">
        <v>450</v>
      </c>
      <c r="E79" s="20">
        <v>147</v>
      </c>
      <c r="F79" s="20">
        <v>1708</v>
      </c>
      <c r="G79" s="20">
        <v>52</v>
      </c>
      <c r="H79" s="20">
        <v>103</v>
      </c>
      <c r="I79" s="20">
        <v>5928</v>
      </c>
    </row>
    <row r="80" spans="1:16" x14ac:dyDescent="0.25">
      <c r="A80" s="23" t="s">
        <v>99</v>
      </c>
      <c r="B80" s="48">
        <v>62782</v>
      </c>
      <c r="C80" s="20">
        <v>11716</v>
      </c>
      <c r="D80" s="20">
        <v>10395</v>
      </c>
      <c r="E80" s="20">
        <v>855</v>
      </c>
      <c r="F80" s="20">
        <v>13936</v>
      </c>
      <c r="G80" s="20">
        <v>979</v>
      </c>
      <c r="H80" s="20">
        <v>1348</v>
      </c>
      <c r="I80" s="20">
        <v>102011</v>
      </c>
    </row>
    <row r="81" spans="1:9" x14ac:dyDescent="0.25">
      <c r="A81" s="23" t="s">
        <v>100</v>
      </c>
      <c r="B81" s="48">
        <v>4896</v>
      </c>
      <c r="C81" s="20">
        <v>1386</v>
      </c>
      <c r="D81" s="20">
        <v>671</v>
      </c>
      <c r="E81" s="20">
        <v>53</v>
      </c>
      <c r="F81" s="20">
        <v>2868</v>
      </c>
      <c r="G81" s="20">
        <v>75</v>
      </c>
      <c r="H81" s="20">
        <v>143</v>
      </c>
      <c r="I81" s="20">
        <v>10092</v>
      </c>
    </row>
    <row r="82" spans="1:9" x14ac:dyDescent="0.25">
      <c r="A82" s="23" t="s">
        <v>101</v>
      </c>
      <c r="B82" s="48">
        <v>21562</v>
      </c>
      <c r="C82" s="20">
        <v>2753</v>
      </c>
      <c r="D82" s="20">
        <v>3208</v>
      </c>
      <c r="E82" s="20">
        <v>134</v>
      </c>
      <c r="F82" s="20">
        <v>4260</v>
      </c>
      <c r="G82" s="20">
        <v>69</v>
      </c>
      <c r="H82" s="20">
        <v>729</v>
      </c>
      <c r="I82" s="20">
        <v>32715</v>
      </c>
    </row>
    <row r="83" spans="1:9" x14ac:dyDescent="0.25">
      <c r="A83" s="23" t="s">
        <v>103</v>
      </c>
      <c r="B83" s="48">
        <v>4498</v>
      </c>
      <c r="C83" s="20">
        <v>2328</v>
      </c>
      <c r="D83" s="20">
        <v>1357</v>
      </c>
      <c r="E83" s="20">
        <v>39</v>
      </c>
      <c r="F83" s="20">
        <v>2154</v>
      </c>
      <c r="G83" s="20">
        <v>52</v>
      </c>
      <c r="H83" s="20">
        <v>127</v>
      </c>
      <c r="I83" s="20">
        <v>10555</v>
      </c>
    </row>
    <row r="84" spans="1:9" x14ac:dyDescent="0.25">
      <c r="A84" s="23" t="s">
        <v>104</v>
      </c>
      <c r="B84" s="48">
        <v>3969</v>
      </c>
      <c r="C84" s="20">
        <v>1195</v>
      </c>
      <c r="D84" s="20">
        <v>915</v>
      </c>
      <c r="E84" s="20">
        <v>19</v>
      </c>
      <c r="F84" s="20">
        <v>1575</v>
      </c>
      <c r="G84" s="20">
        <v>80</v>
      </c>
      <c r="H84" s="20">
        <v>80</v>
      </c>
      <c r="I84" s="20">
        <v>7833</v>
      </c>
    </row>
    <row r="85" spans="1:9" x14ac:dyDescent="0.25">
      <c r="A85" s="23" t="s">
        <v>105</v>
      </c>
      <c r="B85" s="48">
        <v>10780</v>
      </c>
      <c r="C85" s="20">
        <v>3436</v>
      </c>
      <c r="D85" s="20">
        <v>2663</v>
      </c>
      <c r="E85" s="20">
        <v>175</v>
      </c>
      <c r="F85" s="20">
        <v>2761</v>
      </c>
      <c r="G85" s="20">
        <v>152</v>
      </c>
      <c r="H85" s="20">
        <v>369</v>
      </c>
      <c r="I85" s="20">
        <v>20336</v>
      </c>
    </row>
    <row r="86" spans="1:9" x14ac:dyDescent="0.25">
      <c r="A86" s="23" t="s">
        <v>106</v>
      </c>
      <c r="B86" s="48">
        <v>6818</v>
      </c>
      <c r="C86" s="20">
        <v>4007</v>
      </c>
      <c r="D86" s="20">
        <v>2244</v>
      </c>
      <c r="E86" s="20">
        <v>54</v>
      </c>
      <c r="F86" s="20">
        <v>3605</v>
      </c>
      <c r="G86" s="20">
        <v>82</v>
      </c>
      <c r="H86" s="20">
        <v>310</v>
      </c>
      <c r="I86" s="20">
        <v>17120</v>
      </c>
    </row>
    <row r="87" spans="1:9" x14ac:dyDescent="0.25">
      <c r="A87" s="23" t="s">
        <v>107</v>
      </c>
      <c r="B87" s="48">
        <v>22206</v>
      </c>
      <c r="C87" s="20">
        <v>5410</v>
      </c>
      <c r="D87" s="20">
        <v>5243</v>
      </c>
      <c r="E87" s="20">
        <v>425</v>
      </c>
      <c r="F87" s="20">
        <v>5264</v>
      </c>
      <c r="G87" s="20">
        <v>132</v>
      </c>
      <c r="H87" s="20">
        <v>714</v>
      </c>
      <c r="I87" s="20">
        <v>39394</v>
      </c>
    </row>
    <row r="88" spans="1:9" x14ac:dyDescent="0.25">
      <c r="A88" s="23" t="s">
        <v>109</v>
      </c>
      <c r="B88" s="48">
        <v>2678</v>
      </c>
      <c r="C88" s="20">
        <v>868</v>
      </c>
      <c r="D88" s="20">
        <v>757</v>
      </c>
      <c r="E88" s="20">
        <v>18</v>
      </c>
      <c r="F88" s="20">
        <v>1993</v>
      </c>
      <c r="G88" s="20">
        <v>42</v>
      </c>
      <c r="H88" s="20">
        <v>207</v>
      </c>
      <c r="I88" s="20">
        <v>6563</v>
      </c>
    </row>
    <row r="89" spans="1:9" x14ac:dyDescent="0.25">
      <c r="A89" s="23" t="s">
        <v>110</v>
      </c>
      <c r="B89" s="48">
        <v>3235</v>
      </c>
      <c r="C89" s="20">
        <v>1540</v>
      </c>
      <c r="D89" s="20">
        <v>937</v>
      </c>
      <c r="E89" s="20">
        <v>11</v>
      </c>
      <c r="F89" s="20">
        <v>992</v>
      </c>
      <c r="G89" s="20">
        <v>62</v>
      </c>
      <c r="H89" s="20">
        <v>785</v>
      </c>
      <c r="I89" s="20">
        <v>7562</v>
      </c>
    </row>
    <row r="90" spans="1:9" x14ac:dyDescent="0.25">
      <c r="A90" s="23" t="s">
        <v>112</v>
      </c>
      <c r="B90" s="48">
        <v>7867</v>
      </c>
      <c r="C90" s="20">
        <v>1343</v>
      </c>
      <c r="D90" s="20">
        <v>1580</v>
      </c>
      <c r="E90" s="20">
        <v>226</v>
      </c>
      <c r="F90" s="20">
        <v>3821</v>
      </c>
      <c r="G90" s="20">
        <v>58</v>
      </c>
      <c r="H90" s="20">
        <v>204</v>
      </c>
      <c r="I90" s="20">
        <v>15099</v>
      </c>
    </row>
    <row r="91" spans="1:9" x14ac:dyDescent="0.25">
      <c r="A91" s="26" t="s">
        <v>113</v>
      </c>
      <c r="B91" s="49">
        <v>1722</v>
      </c>
      <c r="C91" s="20">
        <v>354</v>
      </c>
      <c r="D91" s="20">
        <v>588</v>
      </c>
      <c r="E91" s="20">
        <v>2</v>
      </c>
      <c r="F91" s="20">
        <v>1175</v>
      </c>
      <c r="G91" s="20">
        <v>8</v>
      </c>
      <c r="H91" s="20">
        <v>53</v>
      </c>
      <c r="I91" s="20">
        <v>3902</v>
      </c>
    </row>
    <row r="92" spans="1:9" x14ac:dyDescent="0.25">
      <c r="A92" s="23" t="s">
        <v>114</v>
      </c>
      <c r="B92" s="48">
        <v>6416</v>
      </c>
      <c r="C92" s="20">
        <v>1225</v>
      </c>
      <c r="D92" s="20">
        <v>1486</v>
      </c>
      <c r="E92" s="20">
        <v>89</v>
      </c>
      <c r="F92" s="20">
        <v>1409</v>
      </c>
      <c r="G92" s="20">
        <v>35</v>
      </c>
      <c r="H92" s="20">
        <v>175</v>
      </c>
      <c r="I92" s="20">
        <v>10835</v>
      </c>
    </row>
    <row r="93" spans="1:9" x14ac:dyDescent="0.25">
      <c r="A93" s="23" t="s">
        <v>115</v>
      </c>
      <c r="B93" s="48">
        <v>1437</v>
      </c>
      <c r="C93" s="20">
        <v>623</v>
      </c>
      <c r="D93" s="20">
        <v>454</v>
      </c>
      <c r="E93" s="20">
        <v>3</v>
      </c>
      <c r="F93" s="20">
        <v>1170</v>
      </c>
      <c r="G93" s="20">
        <v>15</v>
      </c>
      <c r="H93" s="20">
        <v>88</v>
      </c>
      <c r="I93" s="20">
        <v>3790</v>
      </c>
    </row>
    <row r="94" spans="1:9" x14ac:dyDescent="0.25">
      <c r="A94" s="23" t="s">
        <v>116</v>
      </c>
      <c r="B94" s="48">
        <v>8866</v>
      </c>
      <c r="C94" s="20">
        <v>2899</v>
      </c>
      <c r="D94" s="20">
        <v>2462</v>
      </c>
      <c r="E94" s="20">
        <v>103</v>
      </c>
      <c r="F94" s="20">
        <v>3028</v>
      </c>
      <c r="G94" s="20">
        <v>102</v>
      </c>
      <c r="H94" s="20">
        <v>164</v>
      </c>
      <c r="I94" s="20">
        <v>17624</v>
      </c>
    </row>
    <row r="95" spans="1:9" x14ac:dyDescent="0.25">
      <c r="A95" s="23" t="s">
        <v>118</v>
      </c>
      <c r="B95" s="48">
        <v>8009</v>
      </c>
      <c r="C95" s="20">
        <v>1331</v>
      </c>
      <c r="D95" s="20">
        <v>1299</v>
      </c>
      <c r="E95" s="20">
        <v>18</v>
      </c>
      <c r="F95" s="20">
        <v>1933</v>
      </c>
      <c r="G95" s="20">
        <v>39</v>
      </c>
      <c r="H95" s="20">
        <v>183</v>
      </c>
      <c r="I95" s="20">
        <v>12812</v>
      </c>
    </row>
    <row r="96" spans="1:9" x14ac:dyDescent="0.25">
      <c r="A96" s="23" t="s">
        <v>119</v>
      </c>
      <c r="B96" s="48">
        <v>11293</v>
      </c>
      <c r="C96" s="20">
        <v>4070</v>
      </c>
      <c r="D96" s="20">
        <v>5784</v>
      </c>
      <c r="E96" s="20">
        <v>386</v>
      </c>
      <c r="F96" s="20">
        <v>3312</v>
      </c>
      <c r="G96" s="20">
        <v>198</v>
      </c>
      <c r="H96" s="20">
        <v>807</v>
      </c>
      <c r="I96" s="20">
        <v>25850</v>
      </c>
    </row>
    <row r="97" spans="1:9" x14ac:dyDescent="0.25">
      <c r="A97" s="23" t="s">
        <v>120</v>
      </c>
      <c r="B97" s="48">
        <v>11103</v>
      </c>
      <c r="C97" s="20">
        <v>2305</v>
      </c>
      <c r="D97" s="20">
        <v>1934</v>
      </c>
      <c r="E97" s="20">
        <v>247</v>
      </c>
      <c r="F97" s="20">
        <v>1414</v>
      </c>
      <c r="G97" s="20">
        <v>92</v>
      </c>
      <c r="H97" s="20">
        <v>368</v>
      </c>
      <c r="I97" s="20">
        <v>17463</v>
      </c>
    </row>
    <row r="98" spans="1:9" x14ac:dyDescent="0.25">
      <c r="A98" s="23" t="s">
        <v>121</v>
      </c>
      <c r="B98" s="48">
        <v>2747</v>
      </c>
      <c r="C98" s="20">
        <v>1070</v>
      </c>
      <c r="D98" s="20">
        <v>1152</v>
      </c>
      <c r="E98" s="20">
        <v>16</v>
      </c>
      <c r="F98" s="20">
        <v>1180</v>
      </c>
      <c r="G98" s="20">
        <v>72</v>
      </c>
      <c r="H98" s="20">
        <v>510</v>
      </c>
      <c r="I98" s="20">
        <v>6747</v>
      </c>
    </row>
    <row r="99" spans="1:9" x14ac:dyDescent="0.25">
      <c r="A99" s="23" t="s">
        <v>122</v>
      </c>
      <c r="B99" s="48">
        <v>1838</v>
      </c>
      <c r="C99" s="20">
        <v>155</v>
      </c>
      <c r="D99" s="20">
        <v>486</v>
      </c>
      <c r="E99" s="20">
        <v>8</v>
      </c>
      <c r="F99" s="20">
        <v>1811</v>
      </c>
      <c r="G99" s="20">
        <v>43</v>
      </c>
      <c r="H99" s="20">
        <v>173</v>
      </c>
      <c r="I99" s="20">
        <v>4514</v>
      </c>
    </row>
    <row r="100" spans="1:9" x14ac:dyDescent="0.25">
      <c r="A100" s="23" t="s">
        <v>123</v>
      </c>
      <c r="B100" s="24">
        <v>920</v>
      </c>
      <c r="C100" s="20">
        <v>145</v>
      </c>
      <c r="D100" s="20">
        <v>137</v>
      </c>
      <c r="E100" s="20">
        <v>3</v>
      </c>
      <c r="F100" s="20">
        <v>530</v>
      </c>
      <c r="G100" s="20">
        <v>20</v>
      </c>
      <c r="H100" s="20">
        <v>27</v>
      </c>
      <c r="I100" s="20">
        <v>1782</v>
      </c>
    </row>
    <row r="101" spans="1:9" x14ac:dyDescent="0.25">
      <c r="A101" s="23" t="s">
        <v>124</v>
      </c>
      <c r="B101" s="48">
        <v>11061</v>
      </c>
      <c r="C101" s="20">
        <v>3170</v>
      </c>
      <c r="D101" s="20">
        <v>4023</v>
      </c>
      <c r="E101" s="20">
        <v>120</v>
      </c>
      <c r="F101" s="20">
        <v>2598</v>
      </c>
      <c r="G101" s="20">
        <v>40</v>
      </c>
      <c r="H101" s="20">
        <v>1143</v>
      </c>
      <c r="I101" s="20">
        <v>22155</v>
      </c>
    </row>
    <row r="102" spans="1:9" x14ac:dyDescent="0.25">
      <c r="A102" s="23" t="s">
        <v>125</v>
      </c>
      <c r="B102" s="48">
        <v>8059</v>
      </c>
      <c r="C102" s="20">
        <v>3528</v>
      </c>
      <c r="D102" s="20">
        <v>4479</v>
      </c>
      <c r="E102" s="20">
        <v>86</v>
      </c>
      <c r="F102" s="20">
        <v>1583</v>
      </c>
      <c r="G102" s="20">
        <v>75</v>
      </c>
      <c r="H102" s="20">
        <v>1386</v>
      </c>
      <c r="I102" s="20">
        <v>19196</v>
      </c>
    </row>
    <row r="103" spans="1:9" x14ac:dyDescent="0.25">
      <c r="A103" s="23" t="s">
        <v>126</v>
      </c>
      <c r="B103" s="48">
        <v>5016</v>
      </c>
      <c r="C103" s="20">
        <v>1038</v>
      </c>
      <c r="D103" s="20">
        <v>1376</v>
      </c>
      <c r="E103" s="20">
        <v>36</v>
      </c>
      <c r="F103" s="20">
        <v>1025</v>
      </c>
      <c r="G103" s="20">
        <v>59</v>
      </c>
      <c r="H103" s="20">
        <v>304</v>
      </c>
      <c r="I103" s="20">
        <v>8854</v>
      </c>
    </row>
    <row r="104" spans="1:9" x14ac:dyDescent="0.25">
      <c r="A104" s="23" t="s">
        <v>128</v>
      </c>
      <c r="B104" s="48">
        <v>5815</v>
      </c>
      <c r="C104" s="20">
        <v>565</v>
      </c>
      <c r="D104" s="20">
        <v>653</v>
      </c>
      <c r="E104" s="20">
        <v>102</v>
      </c>
      <c r="F104" s="20">
        <v>891</v>
      </c>
      <c r="G104" s="20">
        <v>27</v>
      </c>
      <c r="H104" s="20">
        <v>207</v>
      </c>
      <c r="I104" s="20">
        <v>8260</v>
      </c>
    </row>
    <row r="105" spans="1:9" x14ac:dyDescent="0.25">
      <c r="A105" s="23" t="s">
        <v>129</v>
      </c>
      <c r="B105" s="48">
        <v>2048</v>
      </c>
      <c r="C105" s="20">
        <v>303</v>
      </c>
      <c r="D105" s="20">
        <v>284</v>
      </c>
      <c r="E105" s="20">
        <v>8</v>
      </c>
      <c r="F105" s="20">
        <v>575</v>
      </c>
      <c r="G105" s="20">
        <v>16</v>
      </c>
      <c r="H105" s="20">
        <v>45</v>
      </c>
      <c r="I105" s="20">
        <v>3279</v>
      </c>
    </row>
    <row r="106" spans="1:9" x14ac:dyDescent="0.25">
      <c r="A106" s="23" t="s">
        <v>130</v>
      </c>
      <c r="B106" s="48">
        <v>7728</v>
      </c>
      <c r="C106" s="20">
        <v>3070</v>
      </c>
      <c r="D106" s="20">
        <v>2370</v>
      </c>
      <c r="E106" s="20">
        <v>222</v>
      </c>
      <c r="F106" s="20">
        <v>2317</v>
      </c>
      <c r="G106" s="20">
        <v>68</v>
      </c>
      <c r="H106" s="20">
        <v>467</v>
      </c>
      <c r="I106" s="20">
        <v>16242</v>
      </c>
    </row>
    <row r="107" spans="1:9" x14ac:dyDescent="0.25">
      <c r="A107" s="23" t="s">
        <v>131</v>
      </c>
      <c r="B107" s="48">
        <v>960</v>
      </c>
      <c r="C107" s="20">
        <v>168</v>
      </c>
      <c r="D107" s="20">
        <v>161</v>
      </c>
      <c r="E107" s="20">
        <v>8</v>
      </c>
      <c r="F107" s="20">
        <v>246</v>
      </c>
      <c r="G107" s="20">
        <v>33</v>
      </c>
      <c r="H107" s="20">
        <v>20</v>
      </c>
      <c r="I107" s="20">
        <v>1596</v>
      </c>
    </row>
    <row r="108" spans="1:9" x14ac:dyDescent="0.25">
      <c r="A108" s="46" t="s">
        <v>7</v>
      </c>
      <c r="B108" s="50">
        <v>2240906</v>
      </c>
      <c r="C108" s="51">
        <v>445562</v>
      </c>
      <c r="D108" s="51">
        <v>567644</v>
      </c>
      <c r="E108" s="51">
        <v>54657</v>
      </c>
      <c r="F108" s="51">
        <v>350345</v>
      </c>
      <c r="G108" s="51">
        <v>25182</v>
      </c>
      <c r="H108" s="51">
        <v>43410</v>
      </c>
      <c r="I108" s="51">
        <v>3727706</v>
      </c>
    </row>
    <row r="109" spans="1:9" s="5" customFormat="1" ht="12" x14ac:dyDescent="0.2">
      <c r="A109" s="47" t="s">
        <v>139</v>
      </c>
      <c r="B109" s="4"/>
      <c r="C109" s="4"/>
      <c r="D109" s="4"/>
      <c r="E109" s="4"/>
      <c r="F109" s="4"/>
      <c r="G109" s="4"/>
      <c r="H109" s="4"/>
    </row>
    <row r="119" spans="8:8" x14ac:dyDescent="0.25">
      <c r="H119" s="1"/>
    </row>
  </sheetData>
  <sheetProtection algorithmName="SHA-512" hashValue="DOQdM79A8ukI0Fp7YaAeYBQLTU0gk8p+2wH/vBaWh0AaTPy2u63XNrdn3fgClD6D5fAOKXLv9a8u8vGZA+U69w==" saltValue="9pH6XblDaHtat+Vzrn/WSA==" spinCount="100000" sheet="1" objects="1" scenarios="1"/>
  <mergeCells count="2">
    <mergeCell ref="A1:J1"/>
    <mergeCell ref="A2:A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zoomScaleNormal="100" workbookViewId="0">
      <selection sqref="A1:L1"/>
    </sheetView>
  </sheetViews>
  <sheetFormatPr defaultRowHeight="15" x14ac:dyDescent="0.25"/>
  <cols>
    <col min="1" max="1" width="17.7109375" customWidth="1"/>
    <col min="2" max="2" width="10.7109375" customWidth="1"/>
    <col min="3" max="3" width="10.42578125" customWidth="1"/>
    <col min="4" max="4" width="9.28515625" style="17" customWidth="1"/>
    <col min="5" max="5" width="1.140625" style="17" customWidth="1"/>
    <col min="8" max="8" width="10" bestFit="1" customWidth="1"/>
    <col min="10" max="10" width="9.140625" customWidth="1"/>
    <col min="12" max="12" width="10.7109375" customWidth="1"/>
  </cols>
  <sheetData>
    <row r="1" spans="1:12" ht="14.45" customHeight="1" x14ac:dyDescent="0.25">
      <c r="A1" s="145" t="s">
        <v>376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4.1500000000000004" customHeight="1" x14ac:dyDescent="0.25">
      <c r="A2" s="59"/>
      <c r="B2" s="59"/>
      <c r="C2" s="59"/>
      <c r="D2" s="60"/>
      <c r="E2" s="60"/>
      <c r="F2" s="61"/>
      <c r="G2" s="61"/>
      <c r="H2" s="61"/>
      <c r="I2" s="61"/>
    </row>
    <row r="3" spans="1:12" ht="14.45" customHeight="1" x14ac:dyDescent="0.25">
      <c r="A3" s="153" t="s">
        <v>361</v>
      </c>
      <c r="B3" s="154" t="s">
        <v>363</v>
      </c>
      <c r="C3" s="154"/>
      <c r="D3" s="154"/>
      <c r="E3" s="66"/>
      <c r="F3" s="154" t="s">
        <v>362</v>
      </c>
      <c r="G3" s="154"/>
      <c r="H3" s="154"/>
      <c r="I3" s="155" t="s">
        <v>364</v>
      </c>
    </row>
    <row r="4" spans="1:12" ht="14.45" customHeight="1" x14ac:dyDescent="0.25">
      <c r="A4" s="153"/>
      <c r="B4" s="141" t="s">
        <v>141</v>
      </c>
      <c r="C4" s="141" t="s">
        <v>142</v>
      </c>
      <c r="D4" s="141" t="s">
        <v>7</v>
      </c>
      <c r="E4" s="62"/>
      <c r="F4" s="141" t="s">
        <v>141</v>
      </c>
      <c r="G4" s="141" t="s">
        <v>142</v>
      </c>
      <c r="H4" s="141" t="s">
        <v>7</v>
      </c>
      <c r="I4" s="155"/>
    </row>
    <row r="5" spans="1:12" ht="24" customHeight="1" x14ac:dyDescent="0.25">
      <c r="A5" s="140"/>
      <c r="B5" s="142"/>
      <c r="C5" s="142"/>
      <c r="D5" s="142"/>
      <c r="E5" s="62"/>
      <c r="F5" s="142"/>
      <c r="G5" s="142"/>
      <c r="H5" s="142"/>
      <c r="I5" s="156"/>
    </row>
    <row r="6" spans="1:12" ht="6.6" customHeight="1" x14ac:dyDescent="0.25">
      <c r="A6" s="16"/>
      <c r="B6" s="16"/>
      <c r="C6" s="17"/>
    </row>
    <row r="7" spans="1:12" x14ac:dyDescent="0.25">
      <c r="A7" s="18" t="s">
        <v>10</v>
      </c>
      <c r="B7" s="67">
        <v>10342</v>
      </c>
      <c r="C7" s="67">
        <v>9653</v>
      </c>
      <c r="D7" s="67">
        <v>19995</v>
      </c>
      <c r="E7" s="43"/>
      <c r="F7" s="67">
        <v>59582</v>
      </c>
      <c r="G7" s="67">
        <v>57904</v>
      </c>
      <c r="H7" s="67">
        <v>117486</v>
      </c>
      <c r="I7" s="68">
        <v>17.01904907818804</v>
      </c>
      <c r="J7" s="120"/>
      <c r="K7" s="10"/>
      <c r="L7" s="10"/>
    </row>
    <row r="8" spans="1:12" x14ac:dyDescent="0.25">
      <c r="A8" s="18" t="s">
        <v>11</v>
      </c>
      <c r="B8" s="67">
        <v>1075</v>
      </c>
      <c r="C8" s="67">
        <v>1033</v>
      </c>
      <c r="D8" s="67">
        <v>2108</v>
      </c>
      <c r="E8" s="43"/>
      <c r="F8" s="67">
        <v>6079</v>
      </c>
      <c r="G8" s="67">
        <v>5795</v>
      </c>
      <c r="H8" s="67">
        <v>11874</v>
      </c>
      <c r="I8" s="68">
        <v>17.753073943068891</v>
      </c>
      <c r="J8" s="120"/>
      <c r="K8" s="10"/>
      <c r="L8" s="10"/>
    </row>
    <row r="9" spans="1:12" x14ac:dyDescent="0.25">
      <c r="A9" s="18" t="s">
        <v>12</v>
      </c>
      <c r="B9" s="67">
        <v>499</v>
      </c>
      <c r="C9" s="67">
        <v>505</v>
      </c>
      <c r="D9" s="67">
        <v>1004</v>
      </c>
      <c r="E9" s="43"/>
      <c r="F9" s="67">
        <v>3239</v>
      </c>
      <c r="G9" s="67">
        <v>3683</v>
      </c>
      <c r="H9" s="67">
        <v>6922</v>
      </c>
      <c r="I9" s="68">
        <v>14.504478474429355</v>
      </c>
      <c r="J9" s="120"/>
      <c r="K9" s="10"/>
      <c r="L9" s="10"/>
    </row>
    <row r="10" spans="1:12" x14ac:dyDescent="0.25">
      <c r="A10" s="18" t="s">
        <v>13</v>
      </c>
      <c r="B10" s="67">
        <v>697</v>
      </c>
      <c r="C10" s="67">
        <v>647</v>
      </c>
      <c r="D10" s="67">
        <v>1344</v>
      </c>
      <c r="E10" s="43"/>
      <c r="F10" s="67">
        <v>3807</v>
      </c>
      <c r="G10" s="67">
        <v>5013</v>
      </c>
      <c r="H10" s="67">
        <v>8820</v>
      </c>
      <c r="I10" s="68">
        <v>15.238095238095239</v>
      </c>
      <c r="J10" s="120"/>
      <c r="K10" s="10"/>
      <c r="L10" s="10"/>
    </row>
    <row r="11" spans="1:12" x14ac:dyDescent="0.25">
      <c r="A11" s="18" t="s">
        <v>14</v>
      </c>
      <c r="B11" s="67">
        <v>3387</v>
      </c>
      <c r="C11" s="67">
        <v>3214</v>
      </c>
      <c r="D11" s="67">
        <v>6601</v>
      </c>
      <c r="E11" s="43"/>
      <c r="F11" s="67">
        <v>16464</v>
      </c>
      <c r="G11" s="67">
        <v>17813</v>
      </c>
      <c r="H11" s="67">
        <v>34277</v>
      </c>
      <c r="I11" s="68">
        <v>19.257811360387432</v>
      </c>
      <c r="J11" s="120"/>
      <c r="K11" s="10"/>
      <c r="L11" s="10"/>
    </row>
    <row r="12" spans="1:12" x14ac:dyDescent="0.25">
      <c r="A12" s="18" t="s">
        <v>15</v>
      </c>
      <c r="B12" s="67">
        <v>4229</v>
      </c>
      <c r="C12" s="67">
        <v>3929</v>
      </c>
      <c r="D12" s="67">
        <v>8158</v>
      </c>
      <c r="E12" s="43"/>
      <c r="F12" s="67">
        <v>22438</v>
      </c>
      <c r="G12" s="67">
        <v>20343</v>
      </c>
      <c r="H12" s="67">
        <v>42781</v>
      </c>
      <c r="I12" s="68">
        <v>19.069212968373812</v>
      </c>
      <c r="J12" s="120"/>
      <c r="K12" s="10"/>
      <c r="L12" s="10"/>
    </row>
    <row r="13" spans="1:12" x14ac:dyDescent="0.25">
      <c r="A13" s="18" t="s">
        <v>16</v>
      </c>
      <c r="B13" s="67">
        <v>1295</v>
      </c>
      <c r="C13" s="67">
        <v>1251</v>
      </c>
      <c r="D13" s="67">
        <v>2546</v>
      </c>
      <c r="E13" s="43"/>
      <c r="F13" s="67">
        <v>7163</v>
      </c>
      <c r="G13" s="67">
        <v>7250</v>
      </c>
      <c r="H13" s="67">
        <v>14413</v>
      </c>
      <c r="I13" s="68">
        <v>17.664608339693334</v>
      </c>
      <c r="J13" s="120"/>
      <c r="K13" s="10"/>
      <c r="L13" s="10"/>
    </row>
    <row r="14" spans="1:12" x14ac:dyDescent="0.25">
      <c r="A14" s="18" t="s">
        <v>17</v>
      </c>
      <c r="B14" s="67">
        <v>2450</v>
      </c>
      <c r="C14" s="67">
        <v>2280</v>
      </c>
      <c r="D14" s="67">
        <v>4730</v>
      </c>
      <c r="E14" s="43"/>
      <c r="F14" s="67">
        <v>13965</v>
      </c>
      <c r="G14" s="67">
        <v>13670</v>
      </c>
      <c r="H14" s="67">
        <v>27635</v>
      </c>
      <c r="I14" s="68">
        <v>17.115976117242624</v>
      </c>
      <c r="J14" s="120"/>
      <c r="K14" s="10"/>
      <c r="L14" s="10"/>
    </row>
    <row r="15" spans="1:12" x14ac:dyDescent="0.25">
      <c r="A15" s="21" t="s">
        <v>18</v>
      </c>
      <c r="B15" s="69">
        <v>23974</v>
      </c>
      <c r="C15" s="69">
        <v>22512</v>
      </c>
      <c r="D15" s="69">
        <v>46486</v>
      </c>
      <c r="E15" s="45"/>
      <c r="F15" s="69">
        <v>132737</v>
      </c>
      <c r="G15" s="69">
        <v>131471</v>
      </c>
      <c r="H15" s="69">
        <v>264208</v>
      </c>
      <c r="I15" s="70">
        <v>17.594471022830497</v>
      </c>
      <c r="J15" s="120"/>
      <c r="K15" s="10"/>
      <c r="L15" s="10"/>
    </row>
    <row r="16" spans="1:12" x14ac:dyDescent="0.25">
      <c r="A16" s="18" t="s">
        <v>19</v>
      </c>
      <c r="B16" s="67">
        <v>445</v>
      </c>
      <c r="C16" s="67">
        <v>425</v>
      </c>
      <c r="D16" s="67">
        <v>870</v>
      </c>
      <c r="E16" s="43"/>
      <c r="F16" s="67">
        <v>2783</v>
      </c>
      <c r="G16" s="67">
        <v>2817</v>
      </c>
      <c r="H16" s="67">
        <v>5600</v>
      </c>
      <c r="I16" s="68">
        <v>15.535714285714286</v>
      </c>
      <c r="J16" s="120"/>
      <c r="K16" s="10"/>
      <c r="L16" s="10"/>
    </row>
    <row r="17" spans="1:12" x14ac:dyDescent="0.25">
      <c r="A17" s="21" t="s">
        <v>20</v>
      </c>
      <c r="B17" s="69">
        <v>445</v>
      </c>
      <c r="C17" s="69">
        <v>425</v>
      </c>
      <c r="D17" s="69">
        <v>870</v>
      </c>
      <c r="E17" s="45"/>
      <c r="F17" s="69">
        <v>2783</v>
      </c>
      <c r="G17" s="69">
        <v>2817</v>
      </c>
      <c r="H17" s="69">
        <v>5600</v>
      </c>
      <c r="I17" s="70">
        <v>15.535714285714286</v>
      </c>
      <c r="J17" s="120"/>
      <c r="K17" s="10"/>
      <c r="L17" s="10"/>
    </row>
    <row r="18" spans="1:12" x14ac:dyDescent="0.25">
      <c r="A18" s="18" t="s">
        <v>21</v>
      </c>
      <c r="B18" s="67">
        <v>1983</v>
      </c>
      <c r="C18" s="67">
        <v>1847</v>
      </c>
      <c r="D18" s="67">
        <v>3830</v>
      </c>
      <c r="E18" s="43"/>
      <c r="F18" s="67">
        <v>10743</v>
      </c>
      <c r="G18" s="67">
        <v>9879</v>
      </c>
      <c r="H18" s="67">
        <v>20622</v>
      </c>
      <c r="I18" s="68">
        <v>18.572398409465617</v>
      </c>
      <c r="J18" s="120"/>
      <c r="K18" s="10"/>
      <c r="L18" s="10"/>
    </row>
    <row r="19" spans="1:12" x14ac:dyDescent="0.25">
      <c r="A19" s="18" t="s">
        <v>22</v>
      </c>
      <c r="B19" s="67">
        <v>1689</v>
      </c>
      <c r="C19" s="67">
        <v>1475</v>
      </c>
      <c r="D19" s="67">
        <v>3164</v>
      </c>
      <c r="E19" s="43"/>
      <c r="F19" s="67">
        <v>9943</v>
      </c>
      <c r="G19" s="67">
        <v>9444</v>
      </c>
      <c r="H19" s="67">
        <v>19387</v>
      </c>
      <c r="I19" s="68">
        <v>16.320214576778252</v>
      </c>
      <c r="J19" s="120"/>
      <c r="K19" s="10"/>
      <c r="L19" s="10"/>
    </row>
    <row r="20" spans="1:12" x14ac:dyDescent="0.25">
      <c r="A20" s="18" t="s">
        <v>23</v>
      </c>
      <c r="B20" s="67">
        <v>5654</v>
      </c>
      <c r="C20" s="67">
        <v>5311</v>
      </c>
      <c r="D20" s="67">
        <v>10965</v>
      </c>
      <c r="E20" s="43"/>
      <c r="F20" s="67">
        <v>33691</v>
      </c>
      <c r="G20" s="67">
        <v>33025</v>
      </c>
      <c r="H20" s="67">
        <v>66716</v>
      </c>
      <c r="I20" s="68">
        <v>16.435337849991008</v>
      </c>
      <c r="J20" s="120"/>
      <c r="K20" s="10"/>
      <c r="L20" s="10"/>
    </row>
    <row r="21" spans="1:12" x14ac:dyDescent="0.25">
      <c r="A21" s="18" t="s">
        <v>24</v>
      </c>
      <c r="B21" s="67">
        <v>1428</v>
      </c>
      <c r="C21" s="67">
        <v>1367</v>
      </c>
      <c r="D21" s="67">
        <v>2795</v>
      </c>
      <c r="E21" s="43"/>
      <c r="F21" s="67">
        <v>8528</v>
      </c>
      <c r="G21" s="67">
        <v>7735</v>
      </c>
      <c r="H21" s="67">
        <v>16263</v>
      </c>
      <c r="I21" s="68">
        <v>17.186250999200638</v>
      </c>
      <c r="J21" s="120"/>
      <c r="K21" s="10"/>
      <c r="L21" s="10"/>
    </row>
    <row r="22" spans="1:12" x14ac:dyDescent="0.25">
      <c r="A22" s="21" t="s">
        <v>25</v>
      </c>
      <c r="B22" s="69">
        <v>10754</v>
      </c>
      <c r="C22" s="69">
        <v>10000</v>
      </c>
      <c r="D22" s="69">
        <v>20754</v>
      </c>
      <c r="E22" s="45"/>
      <c r="F22" s="69">
        <v>62905</v>
      </c>
      <c r="G22" s="69">
        <v>60083</v>
      </c>
      <c r="H22" s="69">
        <v>122988</v>
      </c>
      <c r="I22" s="70">
        <v>16.87481705532247</v>
      </c>
      <c r="J22" s="120"/>
      <c r="K22" s="10"/>
      <c r="L22" s="10"/>
    </row>
    <row r="23" spans="1:12" x14ac:dyDescent="0.25">
      <c r="A23" s="18" t="s">
        <v>26</v>
      </c>
      <c r="B23" s="67">
        <v>5501</v>
      </c>
      <c r="C23" s="67">
        <v>5191</v>
      </c>
      <c r="D23" s="67">
        <v>10692</v>
      </c>
      <c r="E23" s="43"/>
      <c r="F23" s="67">
        <v>29135</v>
      </c>
      <c r="G23" s="67">
        <v>32860</v>
      </c>
      <c r="H23" s="67">
        <v>61995</v>
      </c>
      <c r="I23" s="68">
        <v>17.24655214130172</v>
      </c>
      <c r="J23" s="120"/>
      <c r="K23" s="10"/>
      <c r="L23" s="10"/>
    </row>
    <row r="24" spans="1:12" x14ac:dyDescent="0.25">
      <c r="A24" s="18" t="s">
        <v>27</v>
      </c>
      <c r="B24" s="67">
        <v>2977</v>
      </c>
      <c r="C24" s="67">
        <v>2791</v>
      </c>
      <c r="D24" s="67">
        <v>5768</v>
      </c>
      <c r="E24" s="43"/>
      <c r="F24" s="67">
        <v>17382</v>
      </c>
      <c r="G24" s="67">
        <v>18073</v>
      </c>
      <c r="H24" s="67">
        <v>35455</v>
      </c>
      <c r="I24" s="68">
        <v>16.268509378084897</v>
      </c>
      <c r="J24" s="120"/>
      <c r="K24" s="10"/>
      <c r="L24" s="10"/>
    </row>
    <row r="25" spans="1:12" x14ac:dyDescent="0.25">
      <c r="A25" s="18" t="s">
        <v>28</v>
      </c>
      <c r="B25" s="67">
        <v>2266</v>
      </c>
      <c r="C25" s="67">
        <v>2116</v>
      </c>
      <c r="D25" s="67">
        <v>4382</v>
      </c>
      <c r="E25" s="43"/>
      <c r="F25" s="67">
        <v>12504</v>
      </c>
      <c r="G25" s="67">
        <v>12083</v>
      </c>
      <c r="H25" s="67">
        <v>24587</v>
      </c>
      <c r="I25" s="68">
        <v>17.82242648554114</v>
      </c>
      <c r="J25" s="120"/>
      <c r="K25" s="10"/>
      <c r="L25" s="10"/>
    </row>
    <row r="26" spans="1:12" x14ac:dyDescent="0.25">
      <c r="A26" s="18" t="s">
        <v>29</v>
      </c>
      <c r="B26" s="67">
        <v>862</v>
      </c>
      <c r="C26" s="67">
        <v>833</v>
      </c>
      <c r="D26" s="67">
        <v>1695</v>
      </c>
      <c r="E26" s="43"/>
      <c r="F26" s="67">
        <v>4530</v>
      </c>
      <c r="G26" s="67">
        <v>4782</v>
      </c>
      <c r="H26" s="67">
        <v>9312</v>
      </c>
      <c r="I26" s="68">
        <v>18.202319587628864</v>
      </c>
      <c r="J26" s="120"/>
      <c r="K26" s="10"/>
      <c r="L26" s="10"/>
    </row>
    <row r="27" spans="1:12" x14ac:dyDescent="0.25">
      <c r="A27" s="18" t="s">
        <v>30</v>
      </c>
      <c r="B27" s="67">
        <v>10183</v>
      </c>
      <c r="C27" s="67">
        <v>9519</v>
      </c>
      <c r="D27" s="67">
        <v>19702</v>
      </c>
      <c r="E27" s="43"/>
      <c r="F27" s="67">
        <v>52448</v>
      </c>
      <c r="G27" s="67">
        <v>51098</v>
      </c>
      <c r="H27" s="67">
        <v>103546</v>
      </c>
      <c r="I27" s="68">
        <v>19.027292217951441</v>
      </c>
      <c r="J27" s="120"/>
      <c r="K27" s="10"/>
      <c r="L27" s="10"/>
    </row>
    <row r="28" spans="1:12" x14ac:dyDescent="0.25">
      <c r="A28" s="18" t="s">
        <v>31</v>
      </c>
      <c r="B28" s="67">
        <v>11894</v>
      </c>
      <c r="C28" s="67">
        <v>10977</v>
      </c>
      <c r="D28" s="67">
        <v>22871</v>
      </c>
      <c r="E28" s="43"/>
      <c r="F28" s="67">
        <v>60075</v>
      </c>
      <c r="G28" s="67">
        <v>60010</v>
      </c>
      <c r="H28" s="67">
        <v>120085</v>
      </c>
      <c r="I28" s="68">
        <v>19.04567597951451</v>
      </c>
      <c r="J28" s="120"/>
      <c r="K28" s="10"/>
      <c r="L28" s="10"/>
    </row>
    <row r="29" spans="1:12" x14ac:dyDescent="0.25">
      <c r="A29" s="18" t="s">
        <v>32</v>
      </c>
      <c r="B29" s="67">
        <v>3600</v>
      </c>
      <c r="C29" s="67">
        <v>3395</v>
      </c>
      <c r="D29" s="67">
        <v>6995</v>
      </c>
      <c r="E29" s="43"/>
      <c r="F29" s="67">
        <v>18851</v>
      </c>
      <c r="G29" s="67">
        <v>19685</v>
      </c>
      <c r="H29" s="67">
        <v>38536</v>
      </c>
      <c r="I29" s="68">
        <v>18.151858002906373</v>
      </c>
      <c r="J29" s="120"/>
      <c r="K29" s="10"/>
      <c r="L29" s="10"/>
    </row>
    <row r="30" spans="1:12" x14ac:dyDescent="0.25">
      <c r="A30" s="18" t="s">
        <v>33</v>
      </c>
      <c r="B30" s="67">
        <v>2025</v>
      </c>
      <c r="C30" s="67">
        <v>1810</v>
      </c>
      <c r="D30" s="67">
        <v>3835</v>
      </c>
      <c r="E30" s="43"/>
      <c r="F30" s="67">
        <v>10007</v>
      </c>
      <c r="G30" s="67">
        <v>9412</v>
      </c>
      <c r="H30" s="67">
        <v>19419</v>
      </c>
      <c r="I30" s="68">
        <v>19.748699727071426</v>
      </c>
      <c r="J30" s="120"/>
      <c r="K30" s="10"/>
      <c r="L30" s="10"/>
    </row>
    <row r="31" spans="1:12" x14ac:dyDescent="0.25">
      <c r="A31" s="18" t="s">
        <v>34</v>
      </c>
      <c r="B31" s="67">
        <v>2969</v>
      </c>
      <c r="C31" s="67">
        <v>2731</v>
      </c>
      <c r="D31" s="67">
        <v>5700</v>
      </c>
      <c r="E31" s="43"/>
      <c r="F31" s="67">
        <v>14790</v>
      </c>
      <c r="G31" s="67">
        <v>14207</v>
      </c>
      <c r="H31" s="67">
        <v>28997</v>
      </c>
      <c r="I31" s="68">
        <v>19.65720591785357</v>
      </c>
      <c r="J31" s="120"/>
      <c r="K31" s="10"/>
      <c r="L31" s="10"/>
    </row>
    <row r="32" spans="1:12" x14ac:dyDescent="0.25">
      <c r="A32" s="18" t="s">
        <v>35</v>
      </c>
      <c r="B32" s="67">
        <v>4521</v>
      </c>
      <c r="C32" s="67">
        <v>4232</v>
      </c>
      <c r="D32" s="67">
        <v>8753</v>
      </c>
      <c r="E32" s="43"/>
      <c r="F32" s="67">
        <v>24002</v>
      </c>
      <c r="G32" s="67">
        <v>22885</v>
      </c>
      <c r="H32" s="67">
        <v>46887</v>
      </c>
      <c r="I32" s="68">
        <v>18.668287585044897</v>
      </c>
      <c r="J32" s="120"/>
      <c r="K32" s="10"/>
      <c r="L32" s="10"/>
    </row>
    <row r="33" spans="1:12" x14ac:dyDescent="0.25">
      <c r="A33" s="18" t="s">
        <v>36</v>
      </c>
      <c r="B33" s="67">
        <v>40263</v>
      </c>
      <c r="C33" s="67">
        <v>37744</v>
      </c>
      <c r="D33" s="67">
        <v>78007</v>
      </c>
      <c r="E33" s="43"/>
      <c r="F33" s="67">
        <v>236308</v>
      </c>
      <c r="G33" s="67">
        <v>239308</v>
      </c>
      <c r="H33" s="67">
        <v>475616</v>
      </c>
      <c r="I33" s="68">
        <v>16.401256475812421</v>
      </c>
      <c r="J33" s="120"/>
      <c r="K33" s="10"/>
      <c r="L33" s="10"/>
    </row>
    <row r="34" spans="1:12" x14ac:dyDescent="0.25">
      <c r="A34" s="21" t="s">
        <v>37</v>
      </c>
      <c r="B34" s="69">
        <v>87061</v>
      </c>
      <c r="C34" s="69">
        <v>81339</v>
      </c>
      <c r="D34" s="69">
        <v>168400</v>
      </c>
      <c r="E34" s="45"/>
      <c r="F34" s="69">
        <v>480032</v>
      </c>
      <c r="G34" s="69">
        <v>484403</v>
      </c>
      <c r="H34" s="69">
        <v>964435</v>
      </c>
      <c r="I34" s="70">
        <v>17.461000482147579</v>
      </c>
      <c r="J34" s="120"/>
      <c r="K34" s="10"/>
      <c r="L34" s="10"/>
    </row>
    <row r="35" spans="1:12" x14ac:dyDescent="0.25">
      <c r="A35" s="18" t="s">
        <v>38</v>
      </c>
      <c r="B35" s="67">
        <v>3191</v>
      </c>
      <c r="C35" s="67">
        <v>3037</v>
      </c>
      <c r="D35" s="67">
        <v>6228</v>
      </c>
      <c r="E35" s="43"/>
      <c r="F35" s="67">
        <v>18377</v>
      </c>
      <c r="G35" s="67">
        <v>16551</v>
      </c>
      <c r="H35" s="67">
        <v>34928</v>
      </c>
      <c r="I35" s="68">
        <v>17.830966559780119</v>
      </c>
      <c r="J35" s="120"/>
      <c r="K35" s="10"/>
      <c r="L35" s="10"/>
    </row>
    <row r="36" spans="1:12" x14ac:dyDescent="0.25">
      <c r="A36" s="18" t="s">
        <v>39</v>
      </c>
      <c r="B36" s="67">
        <v>2742</v>
      </c>
      <c r="C36" s="67">
        <v>2506</v>
      </c>
      <c r="D36" s="67">
        <v>5248</v>
      </c>
      <c r="E36" s="43"/>
      <c r="F36" s="67">
        <v>16004</v>
      </c>
      <c r="G36" s="67">
        <v>16239</v>
      </c>
      <c r="H36" s="67">
        <v>32243</v>
      </c>
      <c r="I36" s="68">
        <v>16.276401079304033</v>
      </c>
      <c r="J36" s="120"/>
      <c r="K36" s="10"/>
      <c r="L36" s="10"/>
    </row>
    <row r="37" spans="1:12" x14ac:dyDescent="0.25">
      <c r="A37" s="21" t="s">
        <v>40</v>
      </c>
      <c r="B37" s="69">
        <v>5933</v>
      </c>
      <c r="C37" s="69">
        <v>5543</v>
      </c>
      <c r="D37" s="69">
        <v>11476</v>
      </c>
      <c r="E37" s="22"/>
      <c r="F37" s="69">
        <v>34381</v>
      </c>
      <c r="G37" s="69">
        <v>32790</v>
      </c>
      <c r="H37" s="69">
        <v>67171</v>
      </c>
      <c r="I37" s="70">
        <v>17.08475383722142</v>
      </c>
      <c r="J37" s="120"/>
      <c r="K37" s="10"/>
      <c r="L37" s="10"/>
    </row>
    <row r="38" spans="1:12" x14ac:dyDescent="0.25">
      <c r="A38" s="18" t="s">
        <v>41</v>
      </c>
      <c r="B38" s="67">
        <v>6815</v>
      </c>
      <c r="C38" s="67">
        <v>6477</v>
      </c>
      <c r="D38" s="67">
        <v>13292</v>
      </c>
      <c r="E38" s="43"/>
      <c r="F38" s="67">
        <v>37646</v>
      </c>
      <c r="G38" s="67">
        <v>35571</v>
      </c>
      <c r="H38" s="67">
        <v>73217</v>
      </c>
      <c r="I38" s="68">
        <v>18.154253793517899</v>
      </c>
      <c r="J38" s="120"/>
      <c r="K38" s="10"/>
      <c r="L38" s="10"/>
    </row>
    <row r="39" spans="1:12" x14ac:dyDescent="0.25">
      <c r="A39" s="18" t="s">
        <v>42</v>
      </c>
      <c r="B39" s="67">
        <v>5398</v>
      </c>
      <c r="C39" s="67">
        <v>5161</v>
      </c>
      <c r="D39" s="67">
        <v>10559</v>
      </c>
      <c r="E39" s="43"/>
      <c r="F39" s="67">
        <v>30861</v>
      </c>
      <c r="G39" s="67">
        <v>32566</v>
      </c>
      <c r="H39" s="67">
        <v>63427</v>
      </c>
      <c r="I39" s="68">
        <v>16.647484509751369</v>
      </c>
      <c r="J39" s="120"/>
      <c r="K39" s="10"/>
      <c r="L39" s="10"/>
    </row>
    <row r="40" spans="1:12" x14ac:dyDescent="0.25">
      <c r="A40" s="18" t="s">
        <v>43</v>
      </c>
      <c r="B40" s="67">
        <v>838</v>
      </c>
      <c r="C40" s="67">
        <v>817</v>
      </c>
      <c r="D40" s="67">
        <v>1655</v>
      </c>
      <c r="E40" s="43"/>
      <c r="F40" s="67">
        <v>4838</v>
      </c>
      <c r="G40" s="67">
        <v>6068</v>
      </c>
      <c r="H40" s="67">
        <v>10906</v>
      </c>
      <c r="I40" s="68">
        <v>15.175132954337062</v>
      </c>
      <c r="J40" s="120"/>
      <c r="K40" s="10"/>
      <c r="L40" s="10"/>
    </row>
    <row r="41" spans="1:12" x14ac:dyDescent="0.25">
      <c r="A41" s="18" t="s">
        <v>44</v>
      </c>
      <c r="B41" s="67">
        <v>6044</v>
      </c>
      <c r="C41" s="67">
        <v>5425</v>
      </c>
      <c r="D41" s="67">
        <v>11469</v>
      </c>
      <c r="E41" s="43"/>
      <c r="F41" s="67">
        <v>32745</v>
      </c>
      <c r="G41" s="67">
        <v>33142</v>
      </c>
      <c r="H41" s="67">
        <v>65887</v>
      </c>
      <c r="I41" s="68">
        <v>17.407075750906856</v>
      </c>
      <c r="J41" s="120"/>
      <c r="K41" s="10"/>
      <c r="L41" s="10"/>
    </row>
    <row r="42" spans="1:12" x14ac:dyDescent="0.25">
      <c r="A42" s="18" t="s">
        <v>45</v>
      </c>
      <c r="B42" s="67">
        <v>5494</v>
      </c>
      <c r="C42" s="67">
        <v>5146</v>
      </c>
      <c r="D42" s="67">
        <v>10640</v>
      </c>
      <c r="E42" s="43"/>
      <c r="F42" s="67">
        <v>30644</v>
      </c>
      <c r="G42" s="67">
        <v>32886</v>
      </c>
      <c r="H42" s="67">
        <v>63530</v>
      </c>
      <c r="I42" s="68">
        <v>16.747993074138201</v>
      </c>
      <c r="J42" s="120"/>
      <c r="K42" s="10"/>
      <c r="L42" s="10"/>
    </row>
    <row r="43" spans="1:12" x14ac:dyDescent="0.25">
      <c r="A43" s="18" t="s">
        <v>46</v>
      </c>
      <c r="B43" s="67">
        <v>5315</v>
      </c>
      <c r="C43" s="67">
        <v>5064</v>
      </c>
      <c r="D43" s="67">
        <v>10379</v>
      </c>
      <c r="E43" s="43"/>
      <c r="F43" s="67">
        <v>31576</v>
      </c>
      <c r="G43" s="67">
        <v>31784</v>
      </c>
      <c r="H43" s="67">
        <v>63360</v>
      </c>
      <c r="I43" s="68">
        <v>16.380997474747474</v>
      </c>
      <c r="J43" s="120"/>
      <c r="K43" s="10"/>
      <c r="L43" s="10"/>
    </row>
    <row r="44" spans="1:12" x14ac:dyDescent="0.25">
      <c r="A44" s="18" t="s">
        <v>47</v>
      </c>
      <c r="B44" s="67">
        <v>1293</v>
      </c>
      <c r="C44" s="67">
        <v>1187</v>
      </c>
      <c r="D44" s="67">
        <v>2480</v>
      </c>
      <c r="E44" s="43"/>
      <c r="F44" s="67">
        <v>7238</v>
      </c>
      <c r="G44" s="67">
        <v>7354</v>
      </c>
      <c r="H44" s="67">
        <v>14592</v>
      </c>
      <c r="I44" s="68">
        <v>16.995614035087719</v>
      </c>
      <c r="J44" s="120"/>
      <c r="K44" s="10"/>
      <c r="L44" s="10"/>
    </row>
    <row r="45" spans="1:12" x14ac:dyDescent="0.25">
      <c r="A45" s="21" t="s">
        <v>48</v>
      </c>
      <c r="B45" s="69">
        <v>31197</v>
      </c>
      <c r="C45" s="69">
        <v>29277</v>
      </c>
      <c r="D45" s="69">
        <v>60474</v>
      </c>
      <c r="E45" s="45"/>
      <c r="F45" s="69">
        <v>175548</v>
      </c>
      <c r="G45" s="69">
        <v>179371</v>
      </c>
      <c r="H45" s="69">
        <v>354919</v>
      </c>
      <c r="I45" s="70">
        <v>17.038817307611033</v>
      </c>
      <c r="J45" s="120"/>
      <c r="K45" s="10"/>
      <c r="L45" s="10"/>
    </row>
    <row r="46" spans="1:12" x14ac:dyDescent="0.25">
      <c r="A46" s="18" t="s">
        <v>49</v>
      </c>
      <c r="B46" s="67">
        <v>2651</v>
      </c>
      <c r="C46" s="67">
        <v>2556</v>
      </c>
      <c r="D46" s="67">
        <v>5207</v>
      </c>
      <c r="E46" s="43"/>
      <c r="F46" s="67">
        <v>12288</v>
      </c>
      <c r="G46" s="67">
        <v>14578</v>
      </c>
      <c r="H46" s="67">
        <v>26866</v>
      </c>
      <c r="I46" s="68">
        <v>19.38137422764833</v>
      </c>
      <c r="J46" s="120"/>
      <c r="K46" s="10"/>
      <c r="L46" s="10"/>
    </row>
    <row r="47" spans="1:12" x14ac:dyDescent="0.25">
      <c r="A47" s="18" t="s">
        <v>50</v>
      </c>
      <c r="B47" s="67">
        <v>2036</v>
      </c>
      <c r="C47" s="67">
        <v>1835</v>
      </c>
      <c r="D47" s="67">
        <v>3871</v>
      </c>
      <c r="E47" s="43"/>
      <c r="F47" s="67">
        <v>11705</v>
      </c>
      <c r="G47" s="67">
        <v>14139</v>
      </c>
      <c r="H47" s="67">
        <v>25844</v>
      </c>
      <c r="I47" s="68">
        <v>14.978331527627303</v>
      </c>
      <c r="J47" s="120"/>
      <c r="K47" s="10"/>
      <c r="L47" s="10"/>
    </row>
    <row r="48" spans="1:12" x14ac:dyDescent="0.25">
      <c r="A48" s="18" t="s">
        <v>51</v>
      </c>
      <c r="B48" s="67">
        <v>886</v>
      </c>
      <c r="C48" s="67">
        <v>853</v>
      </c>
      <c r="D48" s="67">
        <v>1739</v>
      </c>
      <c r="E48" s="43"/>
      <c r="F48" s="67">
        <v>5898</v>
      </c>
      <c r="G48" s="67">
        <v>4231</v>
      </c>
      <c r="H48" s="67">
        <v>10129</v>
      </c>
      <c r="I48" s="68">
        <v>17.168526014414059</v>
      </c>
      <c r="J48" s="120"/>
      <c r="K48" s="10"/>
      <c r="L48" s="10"/>
    </row>
    <row r="49" spans="1:12" x14ac:dyDescent="0.25">
      <c r="A49" s="18" t="s">
        <v>52</v>
      </c>
      <c r="B49" s="67">
        <v>1266</v>
      </c>
      <c r="C49" s="67">
        <v>1199</v>
      </c>
      <c r="D49" s="67">
        <v>2465</v>
      </c>
      <c r="E49" s="43"/>
      <c r="F49" s="67">
        <v>9840</v>
      </c>
      <c r="G49" s="67">
        <v>8355</v>
      </c>
      <c r="H49" s="67">
        <v>18195</v>
      </c>
      <c r="I49" s="68">
        <v>13.547677933498214</v>
      </c>
      <c r="J49" s="120"/>
      <c r="K49" s="10"/>
      <c r="L49" s="10"/>
    </row>
    <row r="50" spans="1:12" x14ac:dyDescent="0.25">
      <c r="A50" s="21" t="s">
        <v>53</v>
      </c>
      <c r="B50" s="69">
        <v>6839</v>
      </c>
      <c r="C50" s="69">
        <v>6443</v>
      </c>
      <c r="D50" s="69">
        <v>13282</v>
      </c>
      <c r="E50" s="45"/>
      <c r="F50" s="69">
        <v>39731</v>
      </c>
      <c r="G50" s="69">
        <v>41303</v>
      </c>
      <c r="H50" s="69">
        <v>81034</v>
      </c>
      <c r="I50" s="70">
        <v>16.390650837919885</v>
      </c>
      <c r="J50" s="120"/>
      <c r="K50" s="10"/>
      <c r="L50" s="10"/>
    </row>
    <row r="51" spans="1:12" x14ac:dyDescent="0.25">
      <c r="A51" s="18" t="s">
        <v>54</v>
      </c>
      <c r="B51" s="67">
        <v>2652</v>
      </c>
      <c r="C51" s="67">
        <v>2492</v>
      </c>
      <c r="D51" s="67">
        <v>5144</v>
      </c>
      <c r="E51" s="43"/>
      <c r="F51" s="67">
        <v>13462</v>
      </c>
      <c r="G51" s="67">
        <v>13623</v>
      </c>
      <c r="H51" s="67">
        <v>27085</v>
      </c>
      <c r="I51" s="68">
        <v>18.99206202695219</v>
      </c>
      <c r="J51" s="120"/>
      <c r="K51" s="10"/>
      <c r="L51" s="10"/>
    </row>
    <row r="52" spans="1:12" x14ac:dyDescent="0.25">
      <c r="A52" s="18" t="s">
        <v>55</v>
      </c>
      <c r="B52" s="67">
        <v>4699</v>
      </c>
      <c r="C52" s="67">
        <v>4345</v>
      </c>
      <c r="D52" s="67">
        <v>9044</v>
      </c>
      <c r="E52" s="43"/>
      <c r="F52" s="67">
        <v>23939</v>
      </c>
      <c r="G52" s="67">
        <v>24326</v>
      </c>
      <c r="H52" s="67">
        <v>48265</v>
      </c>
      <c r="I52" s="68">
        <v>18.738216098622189</v>
      </c>
      <c r="J52" s="120"/>
      <c r="K52" s="10"/>
      <c r="L52" s="10"/>
    </row>
    <row r="53" spans="1:12" x14ac:dyDescent="0.25">
      <c r="A53" s="18" t="s">
        <v>56</v>
      </c>
      <c r="B53" s="67">
        <v>5026</v>
      </c>
      <c r="C53" s="67">
        <v>4637</v>
      </c>
      <c r="D53" s="67">
        <v>9663</v>
      </c>
      <c r="E53" s="43"/>
      <c r="F53" s="67">
        <v>27202</v>
      </c>
      <c r="G53" s="67">
        <v>28312</v>
      </c>
      <c r="H53" s="67">
        <v>55514</v>
      </c>
      <c r="I53" s="68">
        <v>17.406420002161617</v>
      </c>
      <c r="J53" s="120"/>
      <c r="K53" s="10"/>
      <c r="L53" s="10"/>
    </row>
    <row r="54" spans="1:12" x14ac:dyDescent="0.25">
      <c r="A54" s="18" t="s">
        <v>57</v>
      </c>
      <c r="B54" s="67">
        <v>7023</v>
      </c>
      <c r="C54" s="67">
        <v>6568</v>
      </c>
      <c r="D54" s="67">
        <v>13591</v>
      </c>
      <c r="E54" s="43"/>
      <c r="F54" s="67">
        <v>39145</v>
      </c>
      <c r="G54" s="67">
        <v>39259</v>
      </c>
      <c r="H54" s="67">
        <v>78404</v>
      </c>
      <c r="I54" s="68">
        <v>17.334574766593541</v>
      </c>
      <c r="J54" s="120"/>
      <c r="K54" s="10"/>
      <c r="L54" s="10"/>
    </row>
    <row r="55" spans="1:12" x14ac:dyDescent="0.25">
      <c r="A55" s="18" t="s">
        <v>58</v>
      </c>
      <c r="B55" s="67">
        <v>6490</v>
      </c>
      <c r="C55" s="67">
        <v>6320</v>
      </c>
      <c r="D55" s="67">
        <v>12810</v>
      </c>
      <c r="E55" s="43"/>
      <c r="F55" s="67">
        <v>40306</v>
      </c>
      <c r="G55" s="67">
        <v>43615</v>
      </c>
      <c r="H55" s="67">
        <v>83921</v>
      </c>
      <c r="I55" s="68">
        <v>15.264355763158207</v>
      </c>
      <c r="J55" s="120"/>
      <c r="K55" s="10"/>
      <c r="L55" s="10"/>
    </row>
    <row r="56" spans="1:12" x14ac:dyDescent="0.25">
      <c r="A56" s="18" t="s">
        <v>59</v>
      </c>
      <c r="B56" s="67">
        <v>2428</v>
      </c>
      <c r="C56" s="67">
        <v>2363</v>
      </c>
      <c r="D56" s="67">
        <v>4791</v>
      </c>
      <c r="E56" s="43"/>
      <c r="F56" s="67">
        <v>13416</v>
      </c>
      <c r="G56" s="67">
        <v>14713</v>
      </c>
      <c r="H56" s="67">
        <v>28129</v>
      </c>
      <c r="I56" s="68">
        <v>17.032244303032456</v>
      </c>
      <c r="J56" s="120"/>
      <c r="K56" s="10"/>
      <c r="L56" s="10"/>
    </row>
    <row r="57" spans="1:12" x14ac:dyDescent="0.25">
      <c r="A57" s="18" t="s">
        <v>60</v>
      </c>
      <c r="B57" s="67">
        <v>2660</v>
      </c>
      <c r="C57" s="67">
        <v>2468</v>
      </c>
      <c r="D57" s="67">
        <v>5128</v>
      </c>
      <c r="E57" s="43"/>
      <c r="F57" s="67">
        <v>16406</v>
      </c>
      <c r="G57" s="67">
        <v>15494</v>
      </c>
      <c r="H57" s="67">
        <v>31900</v>
      </c>
      <c r="I57" s="68">
        <v>16.075235109717866</v>
      </c>
      <c r="J57" s="120"/>
      <c r="K57" s="10"/>
      <c r="L57" s="10"/>
    </row>
    <row r="58" spans="1:12" x14ac:dyDescent="0.25">
      <c r="A58" s="18" t="s">
        <v>61</v>
      </c>
      <c r="B58" s="67">
        <v>3016</v>
      </c>
      <c r="C58" s="67">
        <v>2789</v>
      </c>
      <c r="D58" s="67">
        <v>5805</v>
      </c>
      <c r="E58" s="43"/>
      <c r="F58" s="67">
        <v>15339</v>
      </c>
      <c r="G58" s="67">
        <v>14958</v>
      </c>
      <c r="H58" s="67">
        <v>30297</v>
      </c>
      <c r="I58" s="68">
        <v>19.160312902267552</v>
      </c>
      <c r="J58" s="120"/>
      <c r="K58" s="10"/>
      <c r="L58" s="10"/>
    </row>
    <row r="59" spans="1:12" x14ac:dyDescent="0.25">
      <c r="A59" s="18" t="s">
        <v>62</v>
      </c>
      <c r="B59" s="67">
        <v>2320</v>
      </c>
      <c r="C59" s="67">
        <v>2260</v>
      </c>
      <c r="D59" s="67">
        <v>4580</v>
      </c>
      <c r="E59" s="43"/>
      <c r="F59" s="67">
        <v>13109</v>
      </c>
      <c r="G59" s="67">
        <v>16887</v>
      </c>
      <c r="H59" s="67">
        <v>29996</v>
      </c>
      <c r="I59" s="68">
        <v>15.268702493665822</v>
      </c>
      <c r="J59" s="120"/>
      <c r="K59" s="10"/>
      <c r="L59" s="10"/>
    </row>
    <row r="60" spans="1:12" x14ac:dyDescent="0.25">
      <c r="A60" s="21" t="s">
        <v>63</v>
      </c>
      <c r="B60" s="69">
        <v>36314</v>
      </c>
      <c r="C60" s="69">
        <v>34242</v>
      </c>
      <c r="D60" s="69">
        <v>70556</v>
      </c>
      <c r="E60" s="45"/>
      <c r="F60" s="69">
        <v>202324</v>
      </c>
      <c r="G60" s="69">
        <v>211187</v>
      </c>
      <c r="H60" s="69">
        <v>413511</v>
      </c>
      <c r="I60" s="70">
        <v>17.062665805746402</v>
      </c>
      <c r="J60" s="120"/>
      <c r="K60" s="10"/>
      <c r="L60" s="10"/>
    </row>
    <row r="61" spans="1:12" x14ac:dyDescent="0.25">
      <c r="A61" s="18" t="s">
        <v>64</v>
      </c>
      <c r="B61" s="67">
        <v>703</v>
      </c>
      <c r="C61" s="67">
        <v>658</v>
      </c>
      <c r="D61" s="67">
        <v>1361</v>
      </c>
      <c r="E61" s="43"/>
      <c r="F61" s="67">
        <v>4464</v>
      </c>
      <c r="G61" s="67">
        <v>4040</v>
      </c>
      <c r="H61" s="67">
        <v>8504</v>
      </c>
      <c r="I61" s="68">
        <v>16.004233301975539</v>
      </c>
      <c r="J61" s="120"/>
      <c r="K61" s="10"/>
      <c r="L61" s="10"/>
    </row>
    <row r="62" spans="1:12" x14ac:dyDescent="0.25">
      <c r="A62" s="18" t="s">
        <v>65</v>
      </c>
      <c r="B62" s="67">
        <v>2063</v>
      </c>
      <c r="C62" s="67">
        <v>1866</v>
      </c>
      <c r="D62" s="67">
        <v>3929</v>
      </c>
      <c r="E62" s="43"/>
      <c r="F62" s="67">
        <v>12397</v>
      </c>
      <c r="G62" s="67">
        <v>11743</v>
      </c>
      <c r="H62" s="67">
        <v>24140</v>
      </c>
      <c r="I62" s="68">
        <v>16.27589063794532</v>
      </c>
      <c r="J62" s="120"/>
      <c r="K62" s="10"/>
      <c r="L62" s="10"/>
    </row>
    <row r="63" spans="1:12" x14ac:dyDescent="0.25">
      <c r="A63" s="18" t="s">
        <v>66</v>
      </c>
      <c r="B63" s="67">
        <v>2226</v>
      </c>
      <c r="C63" s="67">
        <v>2121</v>
      </c>
      <c r="D63" s="67">
        <v>4347</v>
      </c>
      <c r="E63" s="43"/>
      <c r="F63" s="67">
        <v>11159</v>
      </c>
      <c r="G63" s="67">
        <v>11265</v>
      </c>
      <c r="H63" s="67">
        <v>22424</v>
      </c>
      <c r="I63" s="68">
        <v>19.38547984302533</v>
      </c>
      <c r="J63" s="120"/>
      <c r="K63" s="10"/>
      <c r="L63" s="10"/>
    </row>
    <row r="64" spans="1:12" x14ac:dyDescent="0.25">
      <c r="A64" s="18" t="s">
        <v>67</v>
      </c>
      <c r="B64" s="67">
        <v>7484</v>
      </c>
      <c r="C64" s="67">
        <v>6922</v>
      </c>
      <c r="D64" s="67">
        <v>14406</v>
      </c>
      <c r="E64" s="43"/>
      <c r="F64" s="67">
        <v>49533</v>
      </c>
      <c r="G64" s="67">
        <v>51370</v>
      </c>
      <c r="H64" s="67">
        <v>100903</v>
      </c>
      <c r="I64" s="68">
        <v>14.277077985788331</v>
      </c>
      <c r="J64" s="120"/>
      <c r="K64" s="10"/>
      <c r="L64" s="10"/>
    </row>
    <row r="65" spans="1:12" x14ac:dyDescent="0.25">
      <c r="A65" s="18" t="s">
        <v>68</v>
      </c>
      <c r="B65" s="67">
        <v>3414</v>
      </c>
      <c r="C65" s="67">
        <v>3019</v>
      </c>
      <c r="D65" s="67">
        <v>6433</v>
      </c>
      <c r="E65" s="43"/>
      <c r="F65" s="67">
        <v>22227</v>
      </c>
      <c r="G65" s="67">
        <v>20469</v>
      </c>
      <c r="H65" s="67">
        <v>42696</v>
      </c>
      <c r="I65" s="68">
        <v>15.066985197676598</v>
      </c>
      <c r="J65" s="120"/>
      <c r="K65" s="10"/>
      <c r="L65" s="10"/>
    </row>
    <row r="66" spans="1:12" x14ac:dyDescent="0.25">
      <c r="A66" s="18" t="s">
        <v>69</v>
      </c>
      <c r="B66" s="67">
        <v>1488</v>
      </c>
      <c r="C66" s="67">
        <v>1378</v>
      </c>
      <c r="D66" s="67">
        <v>2866</v>
      </c>
      <c r="E66" s="43"/>
      <c r="F66" s="67">
        <v>8904</v>
      </c>
      <c r="G66" s="67">
        <v>9586</v>
      </c>
      <c r="H66" s="67">
        <v>18490</v>
      </c>
      <c r="I66" s="68">
        <v>15.500270416441319</v>
      </c>
      <c r="J66" s="120"/>
      <c r="K66" s="10"/>
      <c r="L66" s="10"/>
    </row>
    <row r="67" spans="1:12" x14ac:dyDescent="0.25">
      <c r="A67" s="18" t="s">
        <v>70</v>
      </c>
      <c r="B67" s="67">
        <v>2792</v>
      </c>
      <c r="C67" s="67">
        <v>2652</v>
      </c>
      <c r="D67" s="67">
        <v>5444</v>
      </c>
      <c r="E67" s="43"/>
      <c r="F67" s="67">
        <v>16763</v>
      </c>
      <c r="G67" s="67">
        <v>16286</v>
      </c>
      <c r="H67" s="67">
        <v>33049</v>
      </c>
      <c r="I67" s="68">
        <v>16.47251051469031</v>
      </c>
      <c r="J67" s="120"/>
      <c r="K67" s="10"/>
      <c r="L67" s="10"/>
    </row>
    <row r="68" spans="1:12" x14ac:dyDescent="0.25">
      <c r="A68" s="18" t="s">
        <v>71</v>
      </c>
      <c r="B68" s="67">
        <v>1731</v>
      </c>
      <c r="C68" s="67">
        <v>1608</v>
      </c>
      <c r="D68" s="67">
        <v>3339</v>
      </c>
      <c r="E68" s="43"/>
      <c r="F68" s="67">
        <v>11477</v>
      </c>
      <c r="G68" s="67">
        <v>9465</v>
      </c>
      <c r="H68" s="67">
        <v>20942</v>
      </c>
      <c r="I68" s="68">
        <v>15.944035908700219</v>
      </c>
      <c r="J68" s="120"/>
      <c r="K68" s="10"/>
      <c r="L68" s="10"/>
    </row>
    <row r="69" spans="1:12" x14ac:dyDescent="0.25">
      <c r="A69" s="18" t="s">
        <v>72</v>
      </c>
      <c r="B69" s="67">
        <v>1625</v>
      </c>
      <c r="C69" s="67">
        <v>1507</v>
      </c>
      <c r="D69" s="67">
        <v>3132</v>
      </c>
      <c r="E69" s="43"/>
      <c r="F69" s="67">
        <v>10307</v>
      </c>
      <c r="G69" s="67">
        <v>9828</v>
      </c>
      <c r="H69" s="67">
        <v>20135</v>
      </c>
      <c r="I69" s="68">
        <v>15.555003724857213</v>
      </c>
      <c r="J69" s="120"/>
      <c r="K69" s="10"/>
      <c r="L69" s="10"/>
    </row>
    <row r="70" spans="1:12" x14ac:dyDescent="0.25">
      <c r="A70" s="18" t="s">
        <v>73</v>
      </c>
      <c r="B70" s="67">
        <v>1349</v>
      </c>
      <c r="C70" s="67">
        <v>1235</v>
      </c>
      <c r="D70" s="67">
        <v>2584</v>
      </c>
      <c r="E70" s="43"/>
      <c r="F70" s="67">
        <v>8583</v>
      </c>
      <c r="G70" s="67">
        <v>7710</v>
      </c>
      <c r="H70" s="67">
        <v>16293</v>
      </c>
      <c r="I70" s="68">
        <v>15.859571595163569</v>
      </c>
      <c r="J70" s="120"/>
      <c r="K70" s="10"/>
      <c r="L70" s="10"/>
    </row>
    <row r="71" spans="1:12" x14ac:dyDescent="0.25">
      <c r="A71" s="21" t="s">
        <v>74</v>
      </c>
      <c r="B71" s="69">
        <v>24875</v>
      </c>
      <c r="C71" s="69">
        <v>22966</v>
      </c>
      <c r="D71" s="69">
        <v>47841</v>
      </c>
      <c r="E71" s="45"/>
      <c r="F71" s="69">
        <v>155814</v>
      </c>
      <c r="G71" s="69">
        <v>151762</v>
      </c>
      <c r="H71" s="69">
        <v>307576</v>
      </c>
      <c r="I71" s="70">
        <v>15.554204489296955</v>
      </c>
      <c r="J71" s="120"/>
      <c r="K71" s="10"/>
      <c r="L71" s="10"/>
    </row>
    <row r="72" spans="1:12" x14ac:dyDescent="0.25">
      <c r="A72" s="23" t="s">
        <v>75</v>
      </c>
      <c r="B72" s="67">
        <v>3470</v>
      </c>
      <c r="C72" s="67">
        <v>3265</v>
      </c>
      <c r="D72" s="67">
        <v>6735</v>
      </c>
      <c r="E72" s="43"/>
      <c r="F72" s="67">
        <v>20677</v>
      </c>
      <c r="G72" s="67">
        <v>22714</v>
      </c>
      <c r="H72" s="67">
        <v>43391</v>
      </c>
      <c r="I72" s="68">
        <v>15.521651955474638</v>
      </c>
      <c r="J72" s="120"/>
      <c r="K72" s="10"/>
      <c r="L72" s="10"/>
    </row>
    <row r="73" spans="1:12" x14ac:dyDescent="0.25">
      <c r="A73" s="23" t="s">
        <v>76</v>
      </c>
      <c r="B73" s="67">
        <v>1075</v>
      </c>
      <c r="C73" s="67">
        <v>954</v>
      </c>
      <c r="D73" s="67">
        <v>2029</v>
      </c>
      <c r="E73" s="43"/>
      <c r="F73" s="67">
        <v>6004</v>
      </c>
      <c r="G73" s="67">
        <v>6738</v>
      </c>
      <c r="H73" s="67">
        <v>12742</v>
      </c>
      <c r="I73" s="68">
        <v>15.923716841940042</v>
      </c>
      <c r="J73" s="120"/>
      <c r="K73" s="10"/>
      <c r="L73" s="10"/>
    </row>
    <row r="74" spans="1:12" x14ac:dyDescent="0.25">
      <c r="A74" s="25" t="s">
        <v>77</v>
      </c>
      <c r="B74" s="69">
        <v>4545</v>
      </c>
      <c r="C74" s="69">
        <v>4219</v>
      </c>
      <c r="D74" s="69">
        <v>8764</v>
      </c>
      <c r="E74" s="45"/>
      <c r="F74" s="69">
        <v>26681</v>
      </c>
      <c r="G74" s="69">
        <v>29452</v>
      </c>
      <c r="H74" s="69">
        <v>56133</v>
      </c>
      <c r="I74" s="70">
        <v>15.612919316623019</v>
      </c>
      <c r="J74" s="120"/>
      <c r="K74" s="10"/>
      <c r="L74" s="10"/>
    </row>
    <row r="75" spans="1:12" x14ac:dyDescent="0.25">
      <c r="A75" s="26" t="s">
        <v>78</v>
      </c>
      <c r="B75" s="67">
        <v>1331</v>
      </c>
      <c r="C75" s="67">
        <v>1325</v>
      </c>
      <c r="D75" s="67">
        <v>2656</v>
      </c>
      <c r="E75" s="43"/>
      <c r="F75" s="67">
        <v>8998</v>
      </c>
      <c r="G75" s="67">
        <v>10127</v>
      </c>
      <c r="H75" s="67">
        <v>19125</v>
      </c>
      <c r="I75" s="68">
        <v>13.887581699346404</v>
      </c>
      <c r="J75" s="120"/>
      <c r="K75" s="10"/>
      <c r="L75" s="10"/>
    </row>
    <row r="76" spans="1:12" x14ac:dyDescent="0.25">
      <c r="A76" s="23" t="s">
        <v>79</v>
      </c>
      <c r="B76" s="67">
        <v>2304</v>
      </c>
      <c r="C76" s="67">
        <v>2292</v>
      </c>
      <c r="D76" s="67">
        <v>4596</v>
      </c>
      <c r="E76" s="43"/>
      <c r="F76" s="67">
        <v>15673</v>
      </c>
      <c r="G76" s="67">
        <v>15610</v>
      </c>
      <c r="H76" s="67">
        <v>31283</v>
      </c>
      <c r="I76" s="68">
        <v>14.691685580027492</v>
      </c>
      <c r="J76" s="120"/>
      <c r="K76" s="10"/>
      <c r="L76" s="10"/>
    </row>
    <row r="77" spans="1:12" x14ac:dyDescent="0.25">
      <c r="A77" s="23" t="s">
        <v>80</v>
      </c>
      <c r="B77" s="67">
        <v>2361</v>
      </c>
      <c r="C77" s="67">
        <v>2116</v>
      </c>
      <c r="D77" s="67">
        <v>4477</v>
      </c>
      <c r="E77" s="43"/>
      <c r="F77" s="67">
        <v>13456</v>
      </c>
      <c r="G77" s="67">
        <v>13070</v>
      </c>
      <c r="H77" s="67">
        <v>26526</v>
      </c>
      <c r="I77" s="68">
        <v>16.877780291035211</v>
      </c>
      <c r="J77" s="120"/>
      <c r="K77" s="10"/>
      <c r="L77" s="10"/>
    </row>
    <row r="78" spans="1:12" x14ac:dyDescent="0.25">
      <c r="A78" s="23" t="s">
        <v>81</v>
      </c>
      <c r="B78" s="67">
        <v>1860</v>
      </c>
      <c r="C78" s="67">
        <v>1705</v>
      </c>
      <c r="D78" s="67">
        <v>3565</v>
      </c>
      <c r="E78" s="43"/>
      <c r="F78" s="67">
        <v>10815</v>
      </c>
      <c r="G78" s="67">
        <v>10811</v>
      </c>
      <c r="H78" s="67">
        <v>21626</v>
      </c>
      <c r="I78" s="68">
        <v>16.484786830666788</v>
      </c>
      <c r="J78" s="120"/>
      <c r="K78" s="10"/>
      <c r="L78" s="10"/>
    </row>
    <row r="79" spans="1:12" x14ac:dyDescent="0.25">
      <c r="A79" s="25" t="s">
        <v>82</v>
      </c>
      <c r="B79" s="69">
        <v>7856</v>
      </c>
      <c r="C79" s="69">
        <v>7438</v>
      </c>
      <c r="D79" s="69">
        <v>15294</v>
      </c>
      <c r="E79" s="45"/>
      <c r="F79" s="69">
        <v>48942</v>
      </c>
      <c r="G79" s="69">
        <v>49618</v>
      </c>
      <c r="H79" s="69">
        <v>98560</v>
      </c>
      <c r="I79" s="70">
        <v>15.517451298701298</v>
      </c>
      <c r="J79" s="120"/>
      <c r="K79" s="10"/>
      <c r="L79" s="10"/>
    </row>
    <row r="80" spans="1:12" x14ac:dyDescent="0.25">
      <c r="A80" s="23" t="s">
        <v>83</v>
      </c>
      <c r="B80" s="67">
        <v>1294</v>
      </c>
      <c r="C80" s="67">
        <v>1313</v>
      </c>
      <c r="D80" s="67">
        <v>2607</v>
      </c>
      <c r="E80" s="43"/>
      <c r="F80" s="67">
        <v>8191</v>
      </c>
      <c r="G80" s="67">
        <v>8026</v>
      </c>
      <c r="H80" s="67">
        <v>16217</v>
      </c>
      <c r="I80" s="68">
        <v>16.075723006721343</v>
      </c>
      <c r="J80" s="120"/>
      <c r="K80" s="10"/>
      <c r="L80" s="10"/>
    </row>
    <row r="81" spans="1:12" x14ac:dyDescent="0.25">
      <c r="A81" s="23" t="s">
        <v>84</v>
      </c>
      <c r="B81" s="67">
        <v>548</v>
      </c>
      <c r="C81" s="67">
        <v>479</v>
      </c>
      <c r="D81" s="67">
        <v>1027</v>
      </c>
      <c r="E81" s="43"/>
      <c r="F81" s="67">
        <v>4811</v>
      </c>
      <c r="G81" s="67">
        <v>3596</v>
      </c>
      <c r="H81" s="67">
        <v>8407</v>
      </c>
      <c r="I81" s="68">
        <v>12.216010467467587</v>
      </c>
      <c r="J81" s="120"/>
      <c r="K81" s="10"/>
      <c r="L81" s="10"/>
    </row>
    <row r="82" spans="1:12" x14ac:dyDescent="0.25">
      <c r="A82" s="23" t="s">
        <v>85</v>
      </c>
      <c r="B82" s="67">
        <v>21439</v>
      </c>
      <c r="C82" s="67">
        <v>20297</v>
      </c>
      <c r="D82" s="67">
        <v>41736</v>
      </c>
      <c r="E82" s="43"/>
      <c r="F82" s="67">
        <v>173321</v>
      </c>
      <c r="G82" s="67">
        <v>174519</v>
      </c>
      <c r="H82" s="67">
        <v>347840</v>
      </c>
      <c r="I82" s="68">
        <v>11.998620055197792</v>
      </c>
      <c r="J82" s="120"/>
      <c r="K82" s="10"/>
      <c r="L82" s="10"/>
    </row>
    <row r="83" spans="1:12" x14ac:dyDescent="0.25">
      <c r="A83" s="23" t="s">
        <v>86</v>
      </c>
      <c r="B83" s="67">
        <v>2868</v>
      </c>
      <c r="C83" s="67">
        <v>2495</v>
      </c>
      <c r="D83" s="67">
        <v>5363</v>
      </c>
      <c r="E83" s="43"/>
      <c r="F83" s="67">
        <v>20102</v>
      </c>
      <c r="G83" s="67">
        <v>15078</v>
      </c>
      <c r="H83" s="67">
        <v>35180</v>
      </c>
      <c r="I83" s="68">
        <v>15.244457077885162</v>
      </c>
      <c r="J83" s="120"/>
      <c r="K83" s="10"/>
      <c r="L83" s="10"/>
    </row>
    <row r="84" spans="1:12" x14ac:dyDescent="0.25">
      <c r="A84" s="23" t="s">
        <v>87</v>
      </c>
      <c r="B84" s="67">
        <v>1088</v>
      </c>
      <c r="C84" s="67">
        <v>1072</v>
      </c>
      <c r="D84" s="67">
        <v>2160</v>
      </c>
      <c r="E84" s="43"/>
      <c r="F84" s="67">
        <v>7281</v>
      </c>
      <c r="G84" s="67">
        <v>6778</v>
      </c>
      <c r="H84" s="67">
        <v>14059</v>
      </c>
      <c r="I84" s="68">
        <v>15.363823885055835</v>
      </c>
      <c r="J84" s="120"/>
      <c r="K84" s="10"/>
      <c r="L84" s="10"/>
    </row>
    <row r="85" spans="1:12" x14ac:dyDescent="0.25">
      <c r="A85" s="25" t="s">
        <v>88</v>
      </c>
      <c r="B85" s="69">
        <v>27237</v>
      </c>
      <c r="C85" s="69">
        <v>25656</v>
      </c>
      <c r="D85" s="69">
        <v>52893</v>
      </c>
      <c r="E85" s="45"/>
      <c r="F85" s="69">
        <v>213706</v>
      </c>
      <c r="G85" s="69">
        <v>207997</v>
      </c>
      <c r="H85" s="69">
        <v>421703</v>
      </c>
      <c r="I85" s="70">
        <v>12.542713710834402</v>
      </c>
      <c r="J85" s="120"/>
      <c r="K85" s="10"/>
      <c r="L85" s="10"/>
    </row>
    <row r="86" spans="1:12" x14ac:dyDescent="0.25">
      <c r="A86" s="23" t="s">
        <v>89</v>
      </c>
      <c r="B86" s="67">
        <v>1477</v>
      </c>
      <c r="C86" s="67">
        <v>1322</v>
      </c>
      <c r="D86" s="67">
        <v>2799</v>
      </c>
      <c r="E86" s="43"/>
      <c r="F86" s="67">
        <v>9495</v>
      </c>
      <c r="G86" s="67">
        <v>8283</v>
      </c>
      <c r="H86" s="67">
        <v>17778</v>
      </c>
      <c r="I86" s="68">
        <v>15.744178197772527</v>
      </c>
      <c r="J86" s="120"/>
      <c r="K86" s="10"/>
      <c r="L86" s="10"/>
    </row>
    <row r="87" spans="1:12" x14ac:dyDescent="0.25">
      <c r="A87" s="23" t="s">
        <v>90</v>
      </c>
      <c r="B87" s="67">
        <v>1764</v>
      </c>
      <c r="C87" s="67">
        <v>1671</v>
      </c>
      <c r="D87" s="67">
        <v>3435</v>
      </c>
      <c r="E87" s="43"/>
      <c r="F87" s="67">
        <v>9239</v>
      </c>
      <c r="G87" s="67">
        <v>9984</v>
      </c>
      <c r="H87" s="67">
        <v>19223</v>
      </c>
      <c r="I87" s="68">
        <v>17.869219164542475</v>
      </c>
      <c r="J87" s="120"/>
      <c r="K87" s="10"/>
      <c r="L87" s="10"/>
    </row>
    <row r="88" spans="1:12" x14ac:dyDescent="0.25">
      <c r="A88" s="23" t="s">
        <v>91</v>
      </c>
      <c r="B88" s="67">
        <v>1010</v>
      </c>
      <c r="C88" s="67">
        <v>928</v>
      </c>
      <c r="D88" s="67">
        <v>1938</v>
      </c>
      <c r="E88" s="43"/>
      <c r="F88" s="67">
        <v>6171</v>
      </c>
      <c r="G88" s="67">
        <v>6703</v>
      </c>
      <c r="H88" s="67">
        <v>12874</v>
      </c>
      <c r="I88" s="68">
        <v>15.053596395836569</v>
      </c>
      <c r="J88" s="120"/>
      <c r="K88" s="10"/>
      <c r="L88" s="10"/>
    </row>
    <row r="89" spans="1:12" x14ac:dyDescent="0.25">
      <c r="A89" s="23" t="s">
        <v>92</v>
      </c>
      <c r="B89" s="67">
        <v>943</v>
      </c>
      <c r="C89" s="67">
        <v>867</v>
      </c>
      <c r="D89" s="67">
        <v>1810</v>
      </c>
      <c r="E89" s="43"/>
      <c r="F89" s="67">
        <v>5009</v>
      </c>
      <c r="G89" s="67">
        <v>5422</v>
      </c>
      <c r="H89" s="67">
        <v>10431</v>
      </c>
      <c r="I89" s="68">
        <v>17.352123478094143</v>
      </c>
      <c r="J89" s="120"/>
      <c r="K89" s="10"/>
      <c r="L89" s="10"/>
    </row>
    <row r="90" spans="1:12" x14ac:dyDescent="0.25">
      <c r="A90" s="25" t="s">
        <v>93</v>
      </c>
      <c r="B90" s="69">
        <v>5194</v>
      </c>
      <c r="C90" s="69">
        <v>4788</v>
      </c>
      <c r="D90" s="69">
        <v>9982</v>
      </c>
      <c r="E90" s="45"/>
      <c r="F90" s="69">
        <v>29914</v>
      </c>
      <c r="G90" s="69">
        <v>30392</v>
      </c>
      <c r="H90" s="69">
        <v>60306</v>
      </c>
      <c r="I90" s="70">
        <v>16.552250190694124</v>
      </c>
      <c r="J90" s="120"/>
      <c r="K90" s="10"/>
      <c r="L90" s="10"/>
    </row>
    <row r="91" spans="1:12" x14ac:dyDescent="0.25">
      <c r="A91" s="23" t="s">
        <v>94</v>
      </c>
      <c r="B91" s="67">
        <v>181</v>
      </c>
      <c r="C91" s="67">
        <v>211</v>
      </c>
      <c r="D91" s="67">
        <v>392</v>
      </c>
      <c r="E91" s="43"/>
      <c r="F91" s="67">
        <v>1586</v>
      </c>
      <c r="G91" s="67">
        <v>1030</v>
      </c>
      <c r="H91" s="67">
        <v>2616</v>
      </c>
      <c r="I91" s="68">
        <v>14.984709480122325</v>
      </c>
      <c r="J91" s="120"/>
      <c r="K91" s="10"/>
      <c r="L91" s="10"/>
    </row>
    <row r="92" spans="1:12" x14ac:dyDescent="0.25">
      <c r="A92" s="23" t="s">
        <v>95</v>
      </c>
      <c r="B92" s="67">
        <v>432</v>
      </c>
      <c r="C92" s="67">
        <v>424</v>
      </c>
      <c r="D92" s="67">
        <v>856</v>
      </c>
      <c r="E92" s="43"/>
      <c r="F92" s="67">
        <v>3176</v>
      </c>
      <c r="G92" s="67">
        <v>2619</v>
      </c>
      <c r="H92" s="67">
        <v>5795</v>
      </c>
      <c r="I92" s="68">
        <v>14.771354616048319</v>
      </c>
      <c r="J92" s="120"/>
      <c r="K92" s="10"/>
      <c r="L92" s="10"/>
    </row>
    <row r="93" spans="1:12" x14ac:dyDescent="0.25">
      <c r="A93" s="27" t="s">
        <v>96</v>
      </c>
      <c r="B93" s="69">
        <v>613</v>
      </c>
      <c r="C93" s="69">
        <v>635</v>
      </c>
      <c r="D93" s="69">
        <v>1248</v>
      </c>
      <c r="E93" s="45"/>
      <c r="F93" s="69">
        <v>4762</v>
      </c>
      <c r="G93" s="69">
        <v>3649</v>
      </c>
      <c r="H93" s="69">
        <v>8411</v>
      </c>
      <c r="I93" s="70">
        <v>14.837712519319938</v>
      </c>
      <c r="J93" s="120"/>
      <c r="K93" s="10"/>
      <c r="L93" s="10"/>
    </row>
    <row r="94" spans="1:12" x14ac:dyDescent="0.25">
      <c r="A94" s="23" t="s">
        <v>97</v>
      </c>
      <c r="B94" s="67">
        <v>3429</v>
      </c>
      <c r="C94" s="67">
        <v>3312</v>
      </c>
      <c r="D94" s="67">
        <v>6741</v>
      </c>
      <c r="E94" s="43"/>
      <c r="F94" s="67">
        <v>21333</v>
      </c>
      <c r="G94" s="67">
        <v>19709</v>
      </c>
      <c r="H94" s="67">
        <v>41042</v>
      </c>
      <c r="I94" s="68">
        <v>16.424638175527509</v>
      </c>
      <c r="J94" s="120"/>
      <c r="K94" s="10"/>
      <c r="L94" s="10"/>
    </row>
    <row r="95" spans="1:12" x14ac:dyDescent="0.25">
      <c r="A95" s="23" t="s">
        <v>98</v>
      </c>
      <c r="B95" s="67">
        <v>459</v>
      </c>
      <c r="C95" s="67">
        <v>436</v>
      </c>
      <c r="D95" s="67">
        <v>895</v>
      </c>
      <c r="E95" s="43"/>
      <c r="F95" s="67">
        <v>2706</v>
      </c>
      <c r="G95" s="67">
        <v>3222</v>
      </c>
      <c r="H95" s="67">
        <v>5928</v>
      </c>
      <c r="I95" s="68">
        <v>15.097840755735492</v>
      </c>
      <c r="J95" s="120"/>
      <c r="K95" s="10"/>
      <c r="L95" s="10"/>
    </row>
    <row r="96" spans="1:12" x14ac:dyDescent="0.25">
      <c r="A96" s="23" t="s">
        <v>99</v>
      </c>
      <c r="B96" s="67">
        <v>6395</v>
      </c>
      <c r="C96" s="67">
        <v>5877</v>
      </c>
      <c r="D96" s="67">
        <v>12272</v>
      </c>
      <c r="E96" s="43"/>
      <c r="F96" s="67">
        <v>49231</v>
      </c>
      <c r="G96" s="67">
        <v>52780</v>
      </c>
      <c r="H96" s="67">
        <v>102011</v>
      </c>
      <c r="I96" s="68">
        <v>12.030075187969924</v>
      </c>
      <c r="J96" s="120"/>
      <c r="K96" s="10"/>
      <c r="L96" s="10"/>
    </row>
    <row r="97" spans="1:12" x14ac:dyDescent="0.25">
      <c r="A97" s="23" t="s">
        <v>100</v>
      </c>
      <c r="B97" s="67">
        <v>705</v>
      </c>
      <c r="C97" s="67">
        <v>647</v>
      </c>
      <c r="D97" s="67">
        <v>1352</v>
      </c>
      <c r="E97" s="43"/>
      <c r="F97" s="67">
        <v>4550</v>
      </c>
      <c r="G97" s="67">
        <v>5542</v>
      </c>
      <c r="H97" s="67">
        <v>10092</v>
      </c>
      <c r="I97" s="68">
        <v>13.396749900911614</v>
      </c>
      <c r="J97" s="120"/>
      <c r="K97" s="10"/>
      <c r="L97" s="10"/>
    </row>
    <row r="98" spans="1:12" x14ac:dyDescent="0.25">
      <c r="A98" s="23" t="s">
        <v>101</v>
      </c>
      <c r="B98" s="67">
        <v>2538</v>
      </c>
      <c r="C98" s="67">
        <v>2441</v>
      </c>
      <c r="D98" s="67">
        <v>4979</v>
      </c>
      <c r="E98" s="43"/>
      <c r="F98" s="67">
        <v>16190</v>
      </c>
      <c r="G98" s="67">
        <v>16525</v>
      </c>
      <c r="H98" s="67">
        <v>32715</v>
      </c>
      <c r="I98" s="68">
        <v>15.219318355494421</v>
      </c>
      <c r="J98" s="120"/>
      <c r="K98" s="10"/>
      <c r="L98" s="10"/>
    </row>
    <row r="99" spans="1:12" x14ac:dyDescent="0.25">
      <c r="A99" s="25" t="s">
        <v>102</v>
      </c>
      <c r="B99" s="69">
        <v>13526</v>
      </c>
      <c r="C99" s="69">
        <v>12713</v>
      </c>
      <c r="D99" s="69">
        <v>26239</v>
      </c>
      <c r="E99" s="45"/>
      <c r="F99" s="69">
        <v>94010</v>
      </c>
      <c r="G99" s="69">
        <v>97778</v>
      </c>
      <c r="H99" s="69">
        <v>191788</v>
      </c>
      <c r="I99" s="70">
        <v>13.681252215988488</v>
      </c>
      <c r="J99" s="120"/>
      <c r="K99" s="10"/>
      <c r="L99" s="10"/>
    </row>
    <row r="100" spans="1:12" x14ac:dyDescent="0.25">
      <c r="A100" s="23" t="s">
        <v>103</v>
      </c>
      <c r="B100" s="67">
        <v>707</v>
      </c>
      <c r="C100" s="67">
        <v>671</v>
      </c>
      <c r="D100" s="67">
        <v>1378</v>
      </c>
      <c r="E100" s="43"/>
      <c r="F100" s="67">
        <v>5708</v>
      </c>
      <c r="G100" s="67">
        <v>4847</v>
      </c>
      <c r="H100" s="67">
        <v>10555</v>
      </c>
      <c r="I100" s="68">
        <v>13.055423969682614</v>
      </c>
      <c r="J100" s="120"/>
      <c r="K100" s="10"/>
      <c r="L100" s="10"/>
    </row>
    <row r="101" spans="1:12" x14ac:dyDescent="0.25">
      <c r="A101" s="23" t="s">
        <v>104</v>
      </c>
      <c r="B101" s="67">
        <v>516</v>
      </c>
      <c r="C101" s="67">
        <v>523</v>
      </c>
      <c r="D101" s="67">
        <v>1039</v>
      </c>
      <c r="E101" s="43"/>
      <c r="F101" s="67">
        <v>4471</v>
      </c>
      <c r="G101" s="67">
        <v>3362</v>
      </c>
      <c r="H101" s="67">
        <v>7833</v>
      </c>
      <c r="I101" s="68">
        <v>13.264394229541681</v>
      </c>
      <c r="J101" s="120"/>
      <c r="K101" s="10"/>
      <c r="L101" s="10"/>
    </row>
    <row r="102" spans="1:12" x14ac:dyDescent="0.25">
      <c r="A102" s="23" t="s">
        <v>105</v>
      </c>
      <c r="B102" s="67">
        <v>1521</v>
      </c>
      <c r="C102" s="67">
        <v>1417</v>
      </c>
      <c r="D102" s="67">
        <v>2938</v>
      </c>
      <c r="E102" s="43"/>
      <c r="F102" s="67">
        <v>11752</v>
      </c>
      <c r="G102" s="67">
        <v>8584</v>
      </c>
      <c r="H102" s="67">
        <v>20336</v>
      </c>
      <c r="I102" s="68">
        <v>14.447285601888277</v>
      </c>
      <c r="J102" s="120"/>
      <c r="K102" s="10"/>
      <c r="L102" s="10"/>
    </row>
    <row r="103" spans="1:12" x14ac:dyDescent="0.25">
      <c r="A103" s="23" t="s">
        <v>106</v>
      </c>
      <c r="B103" s="67">
        <v>1296</v>
      </c>
      <c r="C103" s="67">
        <v>1182</v>
      </c>
      <c r="D103" s="67">
        <v>2478</v>
      </c>
      <c r="E103" s="43"/>
      <c r="F103" s="67">
        <v>10110</v>
      </c>
      <c r="G103" s="67">
        <v>7010</v>
      </c>
      <c r="H103" s="67">
        <v>17120</v>
      </c>
      <c r="I103" s="68">
        <v>14.47429906542056</v>
      </c>
      <c r="J103" s="120"/>
      <c r="K103" s="10"/>
      <c r="L103" s="10"/>
    </row>
    <row r="104" spans="1:12" x14ac:dyDescent="0.25">
      <c r="A104" s="23" t="s">
        <v>107</v>
      </c>
      <c r="B104" s="67">
        <v>3170</v>
      </c>
      <c r="C104" s="67">
        <v>2949</v>
      </c>
      <c r="D104" s="67">
        <v>6119</v>
      </c>
      <c r="E104" s="43"/>
      <c r="F104" s="67">
        <v>19100</v>
      </c>
      <c r="G104" s="67">
        <v>20294</v>
      </c>
      <c r="H104" s="67">
        <v>39394</v>
      </c>
      <c r="I104" s="68">
        <v>15.532822257196527</v>
      </c>
      <c r="J104" s="120"/>
      <c r="K104" s="10"/>
      <c r="L104" s="10"/>
    </row>
    <row r="105" spans="1:12" x14ac:dyDescent="0.25">
      <c r="A105" s="25" t="s">
        <v>108</v>
      </c>
      <c r="B105" s="69">
        <v>7210</v>
      </c>
      <c r="C105" s="69">
        <v>6742</v>
      </c>
      <c r="D105" s="69">
        <v>13952</v>
      </c>
      <c r="E105" s="45"/>
      <c r="F105" s="69">
        <v>51141</v>
      </c>
      <c r="G105" s="69">
        <v>44097</v>
      </c>
      <c r="H105" s="69">
        <v>95238</v>
      </c>
      <c r="I105" s="70">
        <v>14.649614649614652</v>
      </c>
      <c r="J105" s="120"/>
      <c r="K105" s="10"/>
      <c r="L105" s="10"/>
    </row>
    <row r="106" spans="1:12" x14ac:dyDescent="0.25">
      <c r="A106" s="23" t="s">
        <v>109</v>
      </c>
      <c r="B106" s="67">
        <v>536</v>
      </c>
      <c r="C106" s="67">
        <v>487</v>
      </c>
      <c r="D106" s="67">
        <v>1023</v>
      </c>
      <c r="E106" s="43"/>
      <c r="F106" s="67">
        <v>3609</v>
      </c>
      <c r="G106" s="67">
        <v>2954</v>
      </c>
      <c r="H106" s="67">
        <v>6563</v>
      </c>
      <c r="I106" s="68">
        <v>15.587383818375745</v>
      </c>
      <c r="J106" s="120"/>
      <c r="K106" s="10"/>
      <c r="L106" s="10"/>
    </row>
    <row r="107" spans="1:12" x14ac:dyDescent="0.25">
      <c r="A107" s="23" t="s">
        <v>110</v>
      </c>
      <c r="B107" s="67">
        <v>658</v>
      </c>
      <c r="C107" s="67">
        <v>626</v>
      </c>
      <c r="D107" s="67">
        <v>1284</v>
      </c>
      <c r="E107" s="43"/>
      <c r="F107" s="67">
        <v>4111</v>
      </c>
      <c r="G107" s="67">
        <v>3451</v>
      </c>
      <c r="H107" s="67">
        <v>7562</v>
      </c>
      <c r="I107" s="68">
        <v>16.979635017191221</v>
      </c>
      <c r="J107" s="120"/>
      <c r="K107" s="10"/>
      <c r="L107" s="10"/>
    </row>
    <row r="108" spans="1:12" x14ac:dyDescent="0.25">
      <c r="A108" s="25" t="s">
        <v>111</v>
      </c>
      <c r="B108" s="69">
        <v>1194</v>
      </c>
      <c r="C108" s="69">
        <v>1113</v>
      </c>
      <c r="D108" s="69">
        <v>2307</v>
      </c>
      <c r="E108" s="45"/>
      <c r="F108" s="69">
        <v>7720</v>
      </c>
      <c r="G108" s="69">
        <v>6405</v>
      </c>
      <c r="H108" s="69">
        <v>14125</v>
      </c>
      <c r="I108" s="70">
        <v>16.332743362831859</v>
      </c>
      <c r="J108" s="120"/>
      <c r="K108" s="10"/>
      <c r="L108" s="10"/>
    </row>
    <row r="109" spans="1:12" x14ac:dyDescent="0.25">
      <c r="A109" s="23" t="s">
        <v>112</v>
      </c>
      <c r="B109" s="67">
        <v>1267</v>
      </c>
      <c r="C109" s="67">
        <v>1238</v>
      </c>
      <c r="D109" s="67">
        <v>2505</v>
      </c>
      <c r="E109" s="43"/>
      <c r="F109" s="67">
        <v>7305</v>
      </c>
      <c r="G109" s="67">
        <v>7794</v>
      </c>
      <c r="H109" s="67">
        <v>15099</v>
      </c>
      <c r="I109" s="68">
        <v>16.59050268229684</v>
      </c>
      <c r="J109" s="120"/>
      <c r="K109" s="10"/>
      <c r="L109" s="10"/>
    </row>
    <row r="110" spans="1:12" x14ac:dyDescent="0.25">
      <c r="A110" s="23" t="s">
        <v>113</v>
      </c>
      <c r="B110" s="67">
        <v>300</v>
      </c>
      <c r="C110" s="67">
        <v>282</v>
      </c>
      <c r="D110" s="67">
        <v>582</v>
      </c>
      <c r="E110" s="43"/>
      <c r="F110" s="67">
        <v>2147</v>
      </c>
      <c r="G110" s="67">
        <v>1755</v>
      </c>
      <c r="H110" s="67">
        <v>3902</v>
      </c>
      <c r="I110" s="68">
        <v>14.915427985648385</v>
      </c>
      <c r="J110" s="120"/>
      <c r="K110" s="10"/>
      <c r="L110" s="10"/>
    </row>
    <row r="111" spans="1:12" x14ac:dyDescent="0.25">
      <c r="A111" s="23" t="s">
        <v>114</v>
      </c>
      <c r="B111" s="67">
        <v>973</v>
      </c>
      <c r="C111" s="67">
        <v>906</v>
      </c>
      <c r="D111" s="67">
        <v>1879</v>
      </c>
      <c r="E111" s="43"/>
      <c r="F111" s="67">
        <v>5667</v>
      </c>
      <c r="G111" s="67">
        <v>5168</v>
      </c>
      <c r="H111" s="67">
        <v>10835</v>
      </c>
      <c r="I111" s="68">
        <v>17.341947392708814</v>
      </c>
      <c r="J111" s="120"/>
      <c r="K111" s="10"/>
      <c r="L111" s="10"/>
    </row>
    <row r="112" spans="1:12" x14ac:dyDescent="0.25">
      <c r="A112" s="23" t="s">
        <v>115</v>
      </c>
      <c r="B112" s="67">
        <v>297</v>
      </c>
      <c r="C112" s="67">
        <v>302</v>
      </c>
      <c r="D112" s="67">
        <v>599</v>
      </c>
      <c r="E112" s="43"/>
      <c r="F112" s="67">
        <v>1841</v>
      </c>
      <c r="G112" s="67">
        <v>1949</v>
      </c>
      <c r="H112" s="67">
        <v>3790</v>
      </c>
      <c r="I112" s="68">
        <v>15.804749340369392</v>
      </c>
      <c r="J112" s="120"/>
      <c r="K112" s="10"/>
      <c r="L112" s="10"/>
    </row>
    <row r="113" spans="1:12" x14ac:dyDescent="0.25">
      <c r="A113" s="26" t="s">
        <v>116</v>
      </c>
      <c r="B113" s="67">
        <v>1307</v>
      </c>
      <c r="C113" s="67">
        <v>1161</v>
      </c>
      <c r="D113" s="67">
        <v>2468</v>
      </c>
      <c r="E113" s="43"/>
      <c r="F113" s="67">
        <v>8850</v>
      </c>
      <c r="G113" s="67">
        <v>8774</v>
      </c>
      <c r="H113" s="67">
        <v>17624</v>
      </c>
      <c r="I113" s="68">
        <v>14.003631411711304</v>
      </c>
      <c r="J113" s="120"/>
      <c r="K113" s="10"/>
      <c r="L113" s="10"/>
    </row>
    <row r="114" spans="1:12" x14ac:dyDescent="0.25">
      <c r="A114" s="25" t="s">
        <v>117</v>
      </c>
      <c r="B114" s="69">
        <v>4144</v>
      </c>
      <c r="C114" s="69">
        <v>3889</v>
      </c>
      <c r="D114" s="69">
        <v>8033</v>
      </c>
      <c r="E114" s="45"/>
      <c r="F114" s="69">
        <v>25810</v>
      </c>
      <c r="G114" s="69">
        <v>25440</v>
      </c>
      <c r="H114" s="69">
        <v>51250</v>
      </c>
      <c r="I114" s="70">
        <v>15.674146341463416</v>
      </c>
      <c r="J114" s="120"/>
      <c r="K114" s="10"/>
      <c r="L114" s="10"/>
    </row>
    <row r="115" spans="1:12" x14ac:dyDescent="0.25">
      <c r="A115" s="23" t="s">
        <v>118</v>
      </c>
      <c r="B115" s="67">
        <v>1016</v>
      </c>
      <c r="C115" s="67">
        <v>920</v>
      </c>
      <c r="D115" s="67">
        <v>1936</v>
      </c>
      <c r="E115" s="43"/>
      <c r="F115" s="67">
        <v>8285</v>
      </c>
      <c r="G115" s="67">
        <v>4527</v>
      </c>
      <c r="H115" s="67">
        <v>12812</v>
      </c>
      <c r="I115" s="68">
        <v>15.110833593506086</v>
      </c>
      <c r="J115" s="120"/>
      <c r="K115" s="10"/>
      <c r="L115" s="10"/>
    </row>
    <row r="116" spans="1:12" x14ac:dyDescent="0.25">
      <c r="A116" s="23" t="s">
        <v>119</v>
      </c>
      <c r="B116" s="67">
        <v>2038</v>
      </c>
      <c r="C116" s="67">
        <v>2012</v>
      </c>
      <c r="D116" s="67">
        <v>4050</v>
      </c>
      <c r="E116" s="43"/>
      <c r="F116" s="67">
        <v>13560</v>
      </c>
      <c r="G116" s="67">
        <v>12290</v>
      </c>
      <c r="H116" s="67">
        <v>25850</v>
      </c>
      <c r="I116" s="68">
        <v>15.667311411992262</v>
      </c>
      <c r="J116" s="120"/>
      <c r="K116" s="10"/>
      <c r="L116" s="10"/>
    </row>
    <row r="117" spans="1:12" x14ac:dyDescent="0.25">
      <c r="A117" s="23" t="s">
        <v>120</v>
      </c>
      <c r="B117" s="67">
        <v>1287</v>
      </c>
      <c r="C117" s="67">
        <v>1198</v>
      </c>
      <c r="D117" s="67">
        <v>2485</v>
      </c>
      <c r="E117" s="43"/>
      <c r="F117" s="67">
        <v>8693</v>
      </c>
      <c r="G117" s="67">
        <v>8770</v>
      </c>
      <c r="H117" s="67">
        <v>17463</v>
      </c>
      <c r="I117" s="68">
        <v>14.23008646853347</v>
      </c>
      <c r="J117" s="120"/>
      <c r="K117" s="10"/>
      <c r="L117" s="10"/>
    </row>
    <row r="118" spans="1:12" x14ac:dyDescent="0.25">
      <c r="A118" s="26" t="s">
        <v>121</v>
      </c>
      <c r="B118" s="67">
        <v>504</v>
      </c>
      <c r="C118" s="67">
        <v>467</v>
      </c>
      <c r="D118" s="67">
        <v>971</v>
      </c>
      <c r="E118" s="43"/>
      <c r="F118" s="67">
        <v>4175</v>
      </c>
      <c r="G118" s="67">
        <v>2572</v>
      </c>
      <c r="H118" s="67">
        <v>6747</v>
      </c>
      <c r="I118" s="68">
        <v>14.391581443604565</v>
      </c>
      <c r="J118" s="120"/>
      <c r="K118" s="10"/>
      <c r="L118" s="10"/>
    </row>
    <row r="119" spans="1:12" x14ac:dyDescent="0.25">
      <c r="A119" s="23" t="s">
        <v>122</v>
      </c>
      <c r="B119" s="67">
        <v>287</v>
      </c>
      <c r="C119" s="67">
        <v>259</v>
      </c>
      <c r="D119" s="67">
        <v>546</v>
      </c>
      <c r="E119" s="43"/>
      <c r="F119" s="67">
        <v>2989</v>
      </c>
      <c r="G119" s="67">
        <v>1525</v>
      </c>
      <c r="H119" s="67">
        <v>4514</v>
      </c>
      <c r="I119" s="68">
        <v>12.095702259636685</v>
      </c>
      <c r="J119" s="120"/>
      <c r="K119" s="10"/>
      <c r="L119" s="10"/>
    </row>
    <row r="120" spans="1:12" x14ac:dyDescent="0.25">
      <c r="A120" s="23" t="s">
        <v>123</v>
      </c>
      <c r="B120" s="67">
        <v>120</v>
      </c>
      <c r="C120" s="67">
        <v>122</v>
      </c>
      <c r="D120" s="67">
        <v>242</v>
      </c>
      <c r="E120" s="43"/>
      <c r="F120" s="67">
        <v>1016</v>
      </c>
      <c r="G120" s="67">
        <v>766</v>
      </c>
      <c r="H120" s="67">
        <v>1782</v>
      </c>
      <c r="I120" s="68">
        <v>13.580246913580247</v>
      </c>
      <c r="J120" s="120"/>
      <c r="K120" s="10"/>
      <c r="L120" s="10"/>
    </row>
    <row r="121" spans="1:12" x14ac:dyDescent="0.25">
      <c r="A121" s="23" t="s">
        <v>124</v>
      </c>
      <c r="B121" s="67">
        <v>2010</v>
      </c>
      <c r="C121" s="67">
        <v>1819</v>
      </c>
      <c r="D121" s="67">
        <v>3829</v>
      </c>
      <c r="E121" s="43"/>
      <c r="F121" s="67">
        <v>11500</v>
      </c>
      <c r="G121" s="67">
        <v>10655</v>
      </c>
      <c r="H121" s="67">
        <v>22155</v>
      </c>
      <c r="I121" s="68">
        <v>17.282780410742497</v>
      </c>
      <c r="J121" s="120"/>
      <c r="K121" s="10"/>
      <c r="L121" s="10"/>
    </row>
    <row r="122" spans="1:12" x14ac:dyDescent="0.25">
      <c r="A122" s="23" t="s">
        <v>125</v>
      </c>
      <c r="B122" s="67">
        <v>1940</v>
      </c>
      <c r="C122" s="67">
        <v>1868</v>
      </c>
      <c r="D122" s="67">
        <v>3808</v>
      </c>
      <c r="E122" s="43"/>
      <c r="F122" s="67">
        <v>11988</v>
      </c>
      <c r="G122" s="67">
        <v>7208</v>
      </c>
      <c r="H122" s="67">
        <v>19196</v>
      </c>
      <c r="I122" s="68">
        <v>19.837466138778911</v>
      </c>
      <c r="J122" s="120"/>
      <c r="K122" s="10"/>
      <c r="L122" s="10"/>
    </row>
    <row r="123" spans="1:12" x14ac:dyDescent="0.25">
      <c r="A123" s="23" t="s">
        <v>126</v>
      </c>
      <c r="B123" s="67">
        <v>753</v>
      </c>
      <c r="C123" s="67">
        <v>663</v>
      </c>
      <c r="D123" s="67">
        <v>1416</v>
      </c>
      <c r="E123" s="43"/>
      <c r="F123" s="67">
        <v>5159</v>
      </c>
      <c r="G123" s="67">
        <v>3695</v>
      </c>
      <c r="H123" s="67">
        <v>8854</v>
      </c>
      <c r="I123" s="68">
        <v>15.992771628642421</v>
      </c>
      <c r="J123" s="120"/>
      <c r="K123" s="10"/>
      <c r="L123" s="10"/>
    </row>
    <row r="124" spans="1:12" x14ac:dyDescent="0.25">
      <c r="A124" s="25" t="s">
        <v>127</v>
      </c>
      <c r="B124" s="69">
        <v>9955</v>
      </c>
      <c r="C124" s="69">
        <v>9328</v>
      </c>
      <c r="D124" s="69">
        <v>19283</v>
      </c>
      <c r="E124" s="45"/>
      <c r="F124" s="69">
        <v>67365</v>
      </c>
      <c r="G124" s="69">
        <v>52008</v>
      </c>
      <c r="H124" s="69">
        <v>119373</v>
      </c>
      <c r="I124" s="70">
        <v>16.153569065031455</v>
      </c>
      <c r="J124" s="120"/>
      <c r="K124" s="10"/>
      <c r="L124" s="10"/>
    </row>
    <row r="125" spans="1:12" x14ac:dyDescent="0.25">
      <c r="A125" s="23" t="s">
        <v>128</v>
      </c>
      <c r="B125" s="67">
        <v>524</v>
      </c>
      <c r="C125" s="67">
        <v>508</v>
      </c>
      <c r="D125" s="67">
        <v>1032</v>
      </c>
      <c r="E125" s="43"/>
      <c r="F125" s="67">
        <v>4243</v>
      </c>
      <c r="G125" s="67">
        <v>4017</v>
      </c>
      <c r="H125" s="67">
        <v>8260</v>
      </c>
      <c r="I125" s="68">
        <v>12.493946731234868</v>
      </c>
      <c r="J125" s="120"/>
      <c r="K125" s="10"/>
      <c r="L125" s="10"/>
    </row>
    <row r="126" spans="1:12" x14ac:dyDescent="0.25">
      <c r="A126" s="26" t="s">
        <v>129</v>
      </c>
      <c r="B126" s="67">
        <v>256</v>
      </c>
      <c r="C126" s="67">
        <v>257</v>
      </c>
      <c r="D126" s="67">
        <v>513</v>
      </c>
      <c r="E126" s="43"/>
      <c r="F126" s="67">
        <v>1729</v>
      </c>
      <c r="G126" s="67">
        <v>1550</v>
      </c>
      <c r="H126" s="67">
        <v>3279</v>
      </c>
      <c r="I126" s="68">
        <v>15.64501372369625</v>
      </c>
      <c r="J126" s="120"/>
      <c r="K126" s="10"/>
      <c r="L126" s="10"/>
    </row>
    <row r="127" spans="1:12" x14ac:dyDescent="0.25">
      <c r="A127" s="23" t="s">
        <v>130</v>
      </c>
      <c r="B127" s="67">
        <v>1093</v>
      </c>
      <c r="C127" s="67">
        <v>1017</v>
      </c>
      <c r="D127" s="67">
        <v>2110</v>
      </c>
      <c r="E127" s="43"/>
      <c r="F127" s="67">
        <v>7917</v>
      </c>
      <c r="G127" s="67">
        <v>8325</v>
      </c>
      <c r="H127" s="67">
        <v>16242</v>
      </c>
      <c r="I127" s="68">
        <v>12.991010959241473</v>
      </c>
      <c r="J127" s="120"/>
      <c r="K127" s="10"/>
      <c r="L127" s="10"/>
    </row>
    <row r="128" spans="1:12" x14ac:dyDescent="0.25">
      <c r="A128" s="23" t="s">
        <v>131</v>
      </c>
      <c r="B128" s="67">
        <v>102</v>
      </c>
      <c r="C128" s="67">
        <v>93</v>
      </c>
      <c r="D128" s="67">
        <v>195</v>
      </c>
      <c r="E128" s="43"/>
      <c r="F128" s="67">
        <v>792</v>
      </c>
      <c r="G128" s="67">
        <v>804</v>
      </c>
      <c r="H128" s="67">
        <v>1596</v>
      </c>
      <c r="I128" s="68">
        <v>12.218045112781954</v>
      </c>
      <c r="J128" s="120"/>
      <c r="K128" s="10"/>
      <c r="L128" s="10"/>
    </row>
    <row r="129" spans="1:12" x14ac:dyDescent="0.25">
      <c r="A129" s="25" t="s">
        <v>132</v>
      </c>
      <c r="B129" s="69">
        <v>1975</v>
      </c>
      <c r="C129" s="69">
        <v>1875</v>
      </c>
      <c r="D129" s="69">
        <v>3850</v>
      </c>
      <c r="E129" s="45"/>
      <c r="F129" s="69">
        <v>14681</v>
      </c>
      <c r="G129" s="69">
        <v>14696</v>
      </c>
      <c r="H129" s="69">
        <v>29377</v>
      </c>
      <c r="I129" s="70">
        <v>13.105490689995575</v>
      </c>
      <c r="J129" s="120"/>
      <c r="K129" s="10"/>
      <c r="L129" s="10"/>
    </row>
    <row r="130" spans="1:12" x14ac:dyDescent="0.25">
      <c r="A130" s="16"/>
      <c r="B130" s="63"/>
      <c r="C130" s="64"/>
      <c r="D130" s="65"/>
      <c r="E130" s="43"/>
      <c r="F130" s="17"/>
      <c r="G130" s="17"/>
      <c r="H130" s="28"/>
      <c r="I130" s="68"/>
      <c r="J130" s="120"/>
      <c r="K130" s="10"/>
      <c r="L130" s="10"/>
    </row>
    <row r="131" spans="1:12" x14ac:dyDescent="0.25">
      <c r="A131" s="25" t="s">
        <v>133</v>
      </c>
      <c r="B131" s="69">
        <v>310841</v>
      </c>
      <c r="C131" s="69">
        <v>291143</v>
      </c>
      <c r="D131" s="69">
        <v>601984</v>
      </c>
      <c r="E131" s="45"/>
      <c r="F131" s="69">
        <v>1870987</v>
      </c>
      <c r="G131" s="69">
        <v>1856719</v>
      </c>
      <c r="H131" s="69">
        <v>3727706</v>
      </c>
      <c r="I131" s="70">
        <v>16.14891303123154</v>
      </c>
      <c r="J131" s="120"/>
      <c r="K131" s="10"/>
      <c r="L131" s="10"/>
    </row>
    <row r="132" spans="1:12" x14ac:dyDescent="0.25">
      <c r="A132" s="23" t="s">
        <v>134</v>
      </c>
      <c r="B132" s="67">
        <v>122234</v>
      </c>
      <c r="C132" s="67">
        <v>114276</v>
      </c>
      <c r="D132" s="67">
        <v>236510</v>
      </c>
      <c r="E132" s="43"/>
      <c r="F132" s="67">
        <v>678457</v>
      </c>
      <c r="G132" s="67">
        <v>678774</v>
      </c>
      <c r="H132" s="67">
        <v>1357231</v>
      </c>
      <c r="I132" s="68">
        <v>17.425920863876527</v>
      </c>
      <c r="J132" s="120"/>
      <c r="K132" s="10"/>
      <c r="L132" s="10"/>
    </row>
    <row r="133" spans="1:12" x14ac:dyDescent="0.25">
      <c r="A133" s="26" t="s">
        <v>135</v>
      </c>
      <c r="B133" s="67">
        <v>80283</v>
      </c>
      <c r="C133" s="67">
        <v>75505</v>
      </c>
      <c r="D133" s="67">
        <v>155788</v>
      </c>
      <c r="E133" s="43"/>
      <c r="F133" s="67">
        <v>451984</v>
      </c>
      <c r="G133" s="67">
        <v>464651</v>
      </c>
      <c r="H133" s="67">
        <v>916635</v>
      </c>
      <c r="I133" s="68">
        <v>16.995641667621246</v>
      </c>
      <c r="J133" s="120"/>
      <c r="K133" s="10"/>
      <c r="L133" s="10"/>
    </row>
    <row r="134" spans="1:12" x14ac:dyDescent="0.25">
      <c r="A134" s="23" t="s">
        <v>136</v>
      </c>
      <c r="B134" s="67">
        <v>64513</v>
      </c>
      <c r="C134" s="67">
        <v>60279</v>
      </c>
      <c r="D134" s="67">
        <v>124792</v>
      </c>
      <c r="E134" s="43"/>
      <c r="F134" s="67">
        <v>445143</v>
      </c>
      <c r="G134" s="67">
        <v>438829</v>
      </c>
      <c r="H134" s="67">
        <v>883972</v>
      </c>
      <c r="I134" s="68">
        <v>14.117189232238125</v>
      </c>
      <c r="J134" s="120"/>
      <c r="K134" s="10"/>
      <c r="L134" s="10"/>
    </row>
    <row r="135" spans="1:12" x14ac:dyDescent="0.25">
      <c r="A135" s="23" t="s">
        <v>137</v>
      </c>
      <c r="B135" s="67">
        <v>31881</v>
      </c>
      <c r="C135" s="67">
        <v>29880</v>
      </c>
      <c r="D135" s="67">
        <v>61761</v>
      </c>
      <c r="E135" s="43"/>
      <c r="F135" s="67">
        <v>213357</v>
      </c>
      <c r="G135" s="67">
        <v>207761</v>
      </c>
      <c r="H135" s="67">
        <v>421118</v>
      </c>
      <c r="I135" s="68">
        <v>14.665960609615357</v>
      </c>
      <c r="J135" s="120"/>
      <c r="K135" s="10"/>
      <c r="L135" s="10"/>
    </row>
    <row r="136" spans="1:12" x14ac:dyDescent="0.25">
      <c r="A136" s="30" t="s">
        <v>138</v>
      </c>
      <c r="B136" s="71">
        <v>11930</v>
      </c>
      <c r="C136" s="71">
        <v>11203</v>
      </c>
      <c r="D136" s="71">
        <v>23133</v>
      </c>
      <c r="E136" s="44"/>
      <c r="F136" s="71">
        <v>82046</v>
      </c>
      <c r="G136" s="71">
        <v>66704</v>
      </c>
      <c r="H136" s="71">
        <v>148750</v>
      </c>
      <c r="I136" s="72">
        <v>15.551596638655463</v>
      </c>
      <c r="J136" s="120"/>
      <c r="K136" s="10"/>
      <c r="L136" s="10"/>
    </row>
    <row r="137" spans="1:12" s="3" customFormat="1" ht="12" x14ac:dyDescent="0.2">
      <c r="A137" s="2"/>
      <c r="B137" s="2"/>
      <c r="D137" s="42"/>
      <c r="E137" s="42"/>
    </row>
  </sheetData>
  <sheetProtection algorithmName="SHA-512" hashValue="9+NFSkjmQ6Ss96XZp/ZY1gRlt728hSpKQitkF8W6cyZZmM/XEwOl3qUte1IlT2G1HOio+ZIRAvicEEobOxjIew==" saltValue="vUCWkecssfjKMSnTdtCX/g==" spinCount="100000" sheet="1" objects="1" scenarios="1"/>
  <mergeCells count="11">
    <mergeCell ref="A1:L1"/>
    <mergeCell ref="B4:B5"/>
    <mergeCell ref="C4:C5"/>
    <mergeCell ref="D4:D5"/>
    <mergeCell ref="A3:A5"/>
    <mergeCell ref="B3:D3"/>
    <mergeCell ref="F3:H3"/>
    <mergeCell ref="F4:F5"/>
    <mergeCell ref="G4:G5"/>
    <mergeCell ref="H4:H5"/>
    <mergeCell ref="I3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/>
  </sheetViews>
  <sheetFormatPr defaultRowHeight="15" x14ac:dyDescent="0.25"/>
  <cols>
    <col min="1" max="1" width="3.140625" customWidth="1"/>
  </cols>
  <sheetData>
    <row r="2" spans="2:2" x14ac:dyDescent="0.25">
      <c r="B2" s="104" t="s">
        <v>377</v>
      </c>
    </row>
  </sheetData>
  <sheetProtection algorithmName="SHA-512" hashValue="eYylD0jPECKX2xfsWLIw41D9JZw2oIl0Gf6QojYeq7waity6OQ/bqNMHtMJfINSInn74N01OrSb+jNPEf7XJaw==" saltValue="4GluorOeKUdAru0QvJZSb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Tav. 1</vt:lpstr>
      <vt:lpstr>Grafico 1</vt:lpstr>
      <vt:lpstr>Tav. 2</vt:lpstr>
      <vt:lpstr>Grafico 2</vt:lpstr>
      <vt:lpstr>Tav. 3</vt:lpstr>
      <vt:lpstr>Grafico 3</vt:lpstr>
      <vt:lpstr>Tav. 4</vt:lpstr>
      <vt:lpstr>Tav. 5</vt:lpstr>
      <vt:lpstr>Grafico 4</vt:lpstr>
      <vt:lpstr>Tav. 6</vt:lpstr>
      <vt:lpstr>Tav. 7</vt:lpstr>
      <vt:lpstr>Tav. 8</vt:lpstr>
      <vt:lpstr>Tav. 9</vt:lpstr>
      <vt:lpstr>Grafico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2023-11-07T13:50:02Z</dcterms:created>
  <dcterms:modified xsi:type="dcterms:W3CDTF">2023-11-07T13:55:21Z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